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984.14910\"/>
    </mc:Choice>
  </mc:AlternateContent>
  <xr:revisionPtr revIDLastSave="0" documentId="13_ncr:1_{20A83970-4C73-4F5F-BB6B-4264D1A841F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налоговые и неналоговые" sheetId="1" r:id="rId1"/>
  </sheets>
  <definedNames>
    <definedName name="_xlnm.Print_Area" localSheetId="0">'налоговые и неналоговые'!$A$1:$J$125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22" i="1"/>
  <c r="J119" i="1" l="1"/>
  <c r="J118" i="1" s="1"/>
  <c r="J115" i="1"/>
  <c r="J114" i="1" s="1"/>
  <c r="J108" i="1"/>
  <c r="J107" i="1" s="1"/>
  <c r="J105" i="1"/>
  <c r="J104" i="1" s="1"/>
  <c r="J98" i="1"/>
  <c r="J97" i="1" s="1"/>
  <c r="J95" i="1"/>
  <c r="J93" i="1"/>
  <c r="J92" i="1" s="1"/>
  <c r="J90" i="1"/>
  <c r="J89" i="1" s="1"/>
  <c r="J84" i="1"/>
  <c r="J82" i="1"/>
  <c r="J80" i="1"/>
  <c r="J79" i="1"/>
  <c r="J77" i="1"/>
  <c r="J75" i="1"/>
  <c r="J73" i="1"/>
  <c r="J72" i="1" s="1"/>
  <c r="J71" i="1" s="1"/>
  <c r="J69" i="1"/>
  <c r="J68" i="1" s="1"/>
  <c r="J66" i="1"/>
  <c r="J64" i="1"/>
  <c r="J61" i="1"/>
  <c r="J60" i="1"/>
  <c r="J56" i="1"/>
  <c r="J54" i="1"/>
  <c r="J53" i="1" s="1"/>
  <c r="J50" i="1"/>
  <c r="J48" i="1"/>
  <c r="J46" i="1"/>
  <c r="J42" i="1"/>
  <c r="J38" i="1"/>
  <c r="J37" i="1" s="1"/>
  <c r="J35" i="1"/>
  <c r="J34" i="1"/>
  <c r="J32" i="1"/>
  <c r="J30" i="1"/>
  <c r="J27" i="1"/>
  <c r="J24" i="1"/>
  <c r="J17" i="1"/>
  <c r="J88" i="1" l="1"/>
  <c r="J41" i="1"/>
  <c r="J40" i="1" s="1"/>
  <c r="J63" i="1"/>
  <c r="J59" i="1" s="1"/>
  <c r="J29" i="1"/>
  <c r="J26" i="1" s="1"/>
  <c r="J86" i="1"/>
  <c r="J16" i="1" l="1"/>
  <c r="J125" i="1" s="1"/>
</calcChain>
</file>

<file path=xl/sharedStrings.xml><?xml version="1.0" encoding="utf-8"?>
<sst xmlns="http://schemas.openxmlformats.org/spreadsheetml/2006/main" count="975" uniqueCount="204">
  <si>
    <t>Приложение № 2</t>
  </si>
  <si>
    <t xml:space="preserve">к Решению Собрания депутатов    </t>
  </si>
  <si>
    <t xml:space="preserve">Кокшайского сельского поселения Звениговского                                                                                                                                                                              муниципального района Республики Марий Эл </t>
  </si>
  <si>
    <t xml:space="preserve">Д О Х О Д Ы </t>
  </si>
  <si>
    <t>по кодам видов доходов, подвидов доходов, классификации операций сектора государственного управления</t>
  </si>
  <si>
    <t/>
  </si>
  <si>
    <t>Код дохода</t>
  </si>
  <si>
    <t>Наименование  дохода</t>
  </si>
  <si>
    <t>Сумма</t>
  </si>
  <si>
    <t>5</t>
  </si>
  <si>
    <t>000</t>
  </si>
  <si>
    <t>00</t>
  </si>
  <si>
    <t>0000</t>
  </si>
  <si>
    <t>НАЛОГОВЫЕ И НЕНАЛОГОВЫЕ ДОХОДЫ</t>
  </si>
  <si>
    <t>1</t>
  </si>
  <si>
    <t>01</t>
  </si>
  <si>
    <t>Налоги на прибыль, доходы</t>
  </si>
  <si>
    <t xml:space="preserve">000 </t>
  </si>
  <si>
    <t>02</t>
  </si>
  <si>
    <t>110</t>
  </si>
  <si>
    <t>Налог на доходы физических лиц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</si>
  <si>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</si>
  <si>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</si>
  <si>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</si>
  <si>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</si>
  <si>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</si>
  <si>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</si>
  <si>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040</t>
  </si>
  <si>
    <t>05</t>
  </si>
  <si>
    <t>Налог на совокупный доход</t>
  </si>
  <si>
    <t>03</t>
  </si>
  <si>
    <t>Единый сельскохозяйственный налог</t>
  </si>
  <si>
    <t>06</t>
  </si>
  <si>
    <t>Налог на имущество</t>
  </si>
  <si>
    <t>Налог на имущество физических лиц</t>
  </si>
  <si>
    <t>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</si>
  <si>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</si>
  <si>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</si>
  <si>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</si>
  <si>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</si>
  <si>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</si>
  <si>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</si>
  <si>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</si>
  <si>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</si>
  <si>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08</t>
  </si>
  <si>
    <t>Государственная пошлина</t>
  </si>
  <si>
    <t>04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</si>
  <si>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</si>
  <si>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</si>
  <si>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09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</si>
  <si>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</si>
  <si>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</si>
  <si>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053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</si>
  <si>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</si>
  <si>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11</t>
  </si>
  <si>
    <t xml:space="preserve">Доходы от использования имущества, находящегося в государственной и муниципальной собственности 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</si>
  <si>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</si>
  <si>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</si>
  <si>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</si>
  <si>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013</t>
  </si>
  <si>
    <t>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</si>
  <si>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</si>
  <si>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</si>
  <si>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</si>
  <si>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</si>
  <si>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</si>
  <si>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</si>
  <si>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</si>
  <si>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</si>
  <si>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</si>
  <si>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</si>
  <si>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</si>
  <si>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320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</si>
  <si>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</si>
  <si>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326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</si>
  <si>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</si>
  <si>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12</t>
  </si>
  <si>
    <t>051</t>
  </si>
  <si>
    <t>Плата за использование лесов, расположенных на землях иных категорий, находящихся в собственности сельских поселений, в части платы по договору купли-продажи лесных насаждений</t>
  </si>
  <si>
    <t>Доходы от оказания платных услуг и компенсации затрат государства</t>
  </si>
  <si>
    <t>130</t>
  </si>
  <si>
    <t>Доходы от оказания платных услуг (работ)</t>
  </si>
  <si>
    <t>995</t>
  </si>
  <si>
    <t>Прочие доходы от оказания платных услуг (работ) получателями средств бюджетов сельских поселений</t>
  </si>
  <si>
    <t>Доходы от компенсации затрат государства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</si>
  <si>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</si>
  <si>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</si>
  <si>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</si>
  <si>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14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</si>
  <si>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</si>
  <si>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</si>
  <si>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050</t>
  </si>
  <si>
    <t>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</si>
  <si>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</si>
  <si>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</si>
  <si>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430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</si>
  <si>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учреждений)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</si>
  <si>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</si>
  <si>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</si>
  <si>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</si>
  <si>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</si>
  <si>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300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</si>
  <si>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</si>
  <si>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310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</si>
  <si>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</si>
  <si>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313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</si>
  <si>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</si>
  <si>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16</t>
  </si>
  <si>
    <t>Штрафы, санкции, возмещение ущерба</t>
  </si>
  <si>
    <t>140</t>
  </si>
  <si>
    <t>Платежи в целях возмещения причиненного ущерба (убытков)</t>
  </si>
  <si>
    <t>123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</si>
  <si>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</si>
  <si>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0101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</si>
  <si>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</si>
  <si>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21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</si>
  <si>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</si>
  <si>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</si>
  <si>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</si>
  <si>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Прочие поступления от денежных взысканий (штрафов) и иных сумм возмещения ущерба, зачисляемые в бюджеты сельских поселений</t>
  </si>
  <si>
    <t>17</t>
  </si>
  <si>
    <t>Прочие неналоговые доходы</t>
  </si>
  <si>
    <t>180</t>
  </si>
  <si>
    <t>Невыясненные поступления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</si>
  <si>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</si>
  <si>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</si>
  <si>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15</t>
  </si>
  <si>
    <t>150</t>
  </si>
  <si>
    <t>Инициативные платежи</t>
  </si>
  <si>
    <t>Инициативные платежи, зачисляемые в бюджеты сельских поселений</t>
  </si>
  <si>
    <t>2</t>
  </si>
  <si>
    <t>БЕЗВОЗМЕЗДНЫЕ ПОСТУПЛЕНИЯ</t>
  </si>
  <si>
    <t>002</t>
  </si>
  <si>
    <t xml:space="preserve">Дотации бюджетам сельских поселений на поддержку мер по обеспечению сбалансированности бюджетов 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</si>
  <si>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</si>
  <si>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</si>
  <si>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001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</si>
  <si>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</si>
  <si>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</si>
  <si>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20</t>
  </si>
  <si>
    <t>Субсидии бюджетам субъектов Российской Федерации и муниципальных образований (межбюджетные субсидии)</t>
  </si>
  <si>
    <t>25</t>
  </si>
  <si>
    <t>576</t>
  </si>
  <si>
    <t>Субсидии бюджетам на обеспечение комплексного развития сельских территорий</t>
  </si>
  <si>
    <t>Субсидии бюджетам сельских поселений на обеспечение комплексного развития сельских территорий</t>
  </si>
  <si>
    <t>077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</si>
  <si>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</si>
  <si>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0050</t>
  </si>
  <si>
    <t>Субсидии на софинансирование проектов и программ развития территорий муниципальных образований в Республике Марий Эл, основанных на местных инициативах</t>
  </si>
  <si>
    <t>29</t>
  </si>
  <si>
    <t>999</t>
  </si>
  <si>
    <t>Прочие субсидии</t>
  </si>
  <si>
    <t>Прочие субсидии бюджетам сельских поселений</t>
  </si>
  <si>
    <t>0010</t>
  </si>
  <si>
    <t xml:space="preserve">Субсидии бюджетам муниципальных образований в Республики Марий Эл на осуществление целевых мероприятий в отношении автомобильных дорог общего пользования местного значения </t>
  </si>
  <si>
    <t>0020</t>
  </si>
  <si>
    <t xml:space="preserve">Субсидии бюджетам сельских поселений на осуществление целевых мероприятий в отношении автомобильных дорог общего пользования местного значения </t>
  </si>
  <si>
    <t>0060</t>
  </si>
  <si>
    <t>0040</t>
  </si>
  <si>
    <t>Субсидии из республиканского бюджета Республики Марий Эл бюджетам городских округов, городских и сельских поселений в Республике Марий Эл на софинансирование проектов и программ развития территорий муниципальных образований в Республике Марий Эл, основанных на местных инициативах</t>
  </si>
  <si>
    <t>0080</t>
  </si>
  <si>
    <t xml:space="preserve"> Субсидии из республиканского бюджета Республики Марий Эл на актуализацию правил землепользования и застройки муниципальных образований Республики Марий Эл</t>
  </si>
  <si>
    <t>30</t>
  </si>
  <si>
    <t>Субвенции бюджетам субъектов Российской Федерации и муниципальных образований</t>
  </si>
  <si>
    <t>35</t>
  </si>
  <si>
    <t>118</t>
  </si>
  <si>
    <t xml:space="preserve">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</si>
  <si>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</si>
  <si>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40</t>
  </si>
  <si>
    <t>Иные межбюджетные трансферты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</si>
  <si>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</si>
  <si>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</si>
  <si>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</si>
  <si>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0110</t>
  </si>
  <si>
    <t>Межбюджетные трансферты, передаваемые бюджетам сельских поселений из бюджетов муниципальных районов на осуществление полномочий по дорожной деятельности в отношении автомобильных дорог местного значения в границах  населенных пунктов поселения</t>
  </si>
  <si>
    <t>0120</t>
  </si>
  <si>
    <t>Межбюджетные трансферты, передаваемые бюджетам сельских поселений из бюджетов муниципальных районов на организацию в границах поселения  электро-, тепло-,газо- и водоснабжения населения, водоотведения, снабжения населения топливом в пределах полномочий, установленных законодательством РФ</t>
  </si>
  <si>
    <t>0210</t>
  </si>
  <si>
    <t>Межбюджетные трансферты, передаваемые бюджетам сельских поселений из бюджетов муниципальных районов на осуществление мероприятий в отношении автомобильных дорог общего пользования  местного значения за счет средств районного бюджета</t>
  </si>
  <si>
    <t>0220</t>
  </si>
  <si>
    <t>Межбюджетные трансферты, передаваемые бюджетам сельских поселений из бюджетов муниципальных районов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</si>
  <si>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49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</si>
  <si>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</si>
  <si>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</si>
  <si>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0100</t>
  </si>
  <si>
    <t>Прочие межбюджетные трансферты, передаваемые бюджетам сельских поселений на осуществление полномочий в соответствии со статьей 23 ФЗ №131-ФЗ от 06.10.2003 г. "Об общих принципах организации местного самоуправления"</t>
  </si>
  <si>
    <t>0200</t>
  </si>
  <si>
    <t>Прочие межбюджетные трансферты, передаваемые бюджетам сельских поселений на осуществление полномочий в соответствии со статьей 14 ФЗ №131-ФЗ от 06.10.2003 г. "Об общих принципах организации местного самоуправления"</t>
  </si>
  <si>
    <t>07</t>
  </si>
  <si>
    <t>Прочие безвозмездные поступления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</si>
  <si>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</si>
  <si>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</si>
  <si>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ВСЕГО</t>
  </si>
  <si>
    <t>"Об исполнении бюджета Кокшайского сельского поселения                                                                                                                                                                                                    Звениговского муниципального района                                                                                                                                                                            Республики Марий Эл за 2023 год"</t>
  </si>
  <si>
    <t>бюджета Кокшайского сельского поселения Звениговского муниципального района Республики Марий Эл за 2023 год</t>
  </si>
  <si>
    <t>080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</si>
  <si>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</si>
  <si>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</si>
  <si>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19</t>
  </si>
  <si>
    <t>60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</si>
  <si>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</si>
  <si>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субсидий,субвенций и иных межбюджетных трансфертов имеющих целевое назначение, прошлых лет</t>
  </si>
  <si>
    <t>(тыс.рублей)</t>
  </si>
  <si>
    <t xml:space="preserve">                             от 23 мая  2024 года № 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</si>
</sst>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>
    <font>
      <sz val="11"/>
      <name val="Calibri"/>
    </font>
    <font>
      <sz val="12"/>
      <name val="Times New Roman"/>
    </font>
    <font>
      <sz val="12"/>
      <name val="Arial Cyr"/>
    </font>
    <font>
      <b/>
      <sz val="12"/>
      <name val="Times New Roman"/>
    </font>
    <font>
      <sz val="16"/>
      <name val="Arial Cyr"/>
    </font>
    <font>
      <b/>
      <sz val="14"/>
      <name val="Times New Roman"/>
    </font>
    <font>
      <sz val="12"/>
      <color rgb="FF333333"/>
      <name val="Times New Roman"/>
    </font>
    <font>
      <sz val="14"/>
      <name val="Times New Roman"/>
    </font>
    <font>
      <b/>
      <sz val="12"/>
      <color rgb="FF333333"/>
      <name val="Times New Roman"/>
    </font>
    <font>
      <sz val="12"/>
      <color rgb="FF000000"/>
      <name val="Times New Roman"/>
    </font>
    <font>
      <b/>
      <sz val="12"/>
      <name val="Arial Cy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NumberFormat="1" applyFont="1"/>
    <xf numFmtId="49" fontId="1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center" wrapText="1"/>
    </xf>
    <xf numFmtId="0" fontId="4" fillId="0" borderId="0" xfId="0" applyNumberFormat="1" applyFont="1"/>
    <xf numFmtId="0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 wrapText="1"/>
    </xf>
    <xf numFmtId="0" fontId="5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65" fontId="7" fillId="2" borderId="1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8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top"/>
    </xf>
    <xf numFmtId="0" fontId="9" fillId="0" borderId="0" xfId="0" applyNumberFormat="1" applyFont="1" applyAlignment="1">
      <alignment horizontal="left" vertical="top" wrapText="1"/>
    </xf>
    <xf numFmtId="49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0" fillId="3" borderId="0" xfId="0" applyNumberFormat="1" applyFont="1" applyFill="1"/>
    <xf numFmtId="0" fontId="10" fillId="2" borderId="0" xfId="0" applyNumberFormat="1" applyFont="1" applyFill="1"/>
    <xf numFmtId="49" fontId="3" fillId="2" borderId="0" xfId="0" applyNumberFormat="1" applyFont="1" applyFill="1" applyAlignment="1">
      <alignment horizontal="center" vertical="top" wrapText="1"/>
    </xf>
    <xf numFmtId="0" fontId="5" fillId="2" borderId="0" xfId="0" applyNumberFormat="1" applyFont="1" applyFill="1" applyAlignment="1">
      <alignment horizontal="left" vertical="top" wrapText="1"/>
    </xf>
    <xf numFmtId="164" fontId="3" fillId="2" borderId="0" xfId="0" applyNumberFormat="1" applyFont="1" applyFill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horizontal="center" vertical="top"/>
    </xf>
    <xf numFmtId="49" fontId="9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vertical="top" wrapText="1"/>
    </xf>
    <xf numFmtId="49" fontId="12" fillId="0" borderId="0" xfId="0" applyNumberFormat="1" applyFont="1" applyAlignment="1">
      <alignment horizontal="center" vertical="top" wrapText="1"/>
    </xf>
    <xf numFmtId="49" fontId="13" fillId="0" borderId="0" xfId="0" applyNumberFormat="1" applyFont="1" applyAlignment="1">
      <alignment vertical="top" wrapText="1"/>
    </xf>
    <xf numFmtId="49" fontId="14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left" vertical="top" wrapText="1"/>
    </xf>
    <xf numFmtId="0" fontId="13" fillId="2" borderId="0" xfId="0" applyNumberFormat="1" applyFont="1" applyFill="1" applyAlignment="1">
      <alignment horizontal="left" vertical="top" wrapText="1"/>
    </xf>
    <xf numFmtId="0" fontId="1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wrapText="1"/>
    </xf>
    <xf numFmtId="0" fontId="1" fillId="0" borderId="0" xfId="0" applyNumberFormat="1" applyFont="1" applyAlignment="1">
      <alignment horizontal="right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125"/>
  <sheetViews>
    <sheetView tabSelected="1" topLeftCell="A122" workbookViewId="0">
      <selection activeCell="O4" sqref="O4"/>
    </sheetView>
  </sheetViews>
  <sheetFormatPr defaultColWidth="9" defaultRowHeight="15.75"/>
  <cols>
    <col min="1" max="1" width="5" style="1" customWidth="1"/>
    <col min="2" max="2" width="2.5703125" style="1" customWidth="1"/>
    <col min="3" max="3" width="3.85546875" style="1" customWidth="1"/>
    <col min="4" max="4" width="3.7109375" style="1" customWidth="1"/>
    <col min="5" max="5" width="5" style="1" customWidth="1"/>
    <col min="6" max="6" width="3.42578125" style="1" customWidth="1"/>
    <col min="7" max="7" width="7.85546875" style="1" customWidth="1"/>
    <col min="8" max="8" width="5" style="1" customWidth="1"/>
    <col min="9" max="9" width="83.140625" style="2" customWidth="1"/>
    <col min="10" max="10" width="13" style="3" customWidth="1"/>
    <col min="11" max="11" width="9" style="4" bestFit="1" customWidth="1"/>
    <col min="12" max="16384" width="9" style="4"/>
  </cols>
  <sheetData>
    <row r="1" spans="1:14">
      <c r="I1" s="69" t="s">
        <v>0</v>
      </c>
      <c r="J1" s="69"/>
    </row>
    <row r="2" spans="1:14" ht="15.75" customHeight="1">
      <c r="I2" s="70" t="s">
        <v>1</v>
      </c>
      <c r="J2" s="70"/>
    </row>
    <row r="3" spans="1:14" ht="34.5" customHeight="1">
      <c r="I3" s="71" t="s">
        <v>2</v>
      </c>
      <c r="J3" s="71"/>
    </row>
    <row r="4" spans="1:14" ht="49.5" customHeight="1">
      <c r="I4" s="71" t="s">
        <v>193</v>
      </c>
      <c r="J4" s="71"/>
    </row>
    <row r="5" spans="1:14">
      <c r="I5" s="69" t="s">
        <v>203</v>
      </c>
      <c r="J5" s="69"/>
    </row>
    <row r="6" spans="1:14">
      <c r="J6" s="5"/>
    </row>
    <row r="7" spans="1:14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</row>
    <row r="8" spans="1:14" ht="15.75" customHeight="1">
      <c r="A8" s="73" t="s">
        <v>194</v>
      </c>
      <c r="B8" s="73"/>
      <c r="C8" s="73"/>
      <c r="D8" s="73"/>
      <c r="E8" s="73"/>
      <c r="F8" s="73"/>
      <c r="G8" s="73"/>
      <c r="H8" s="73"/>
      <c r="I8" s="73"/>
      <c r="J8" s="73"/>
    </row>
    <row r="9" spans="1:14" ht="15.75" customHeight="1">
      <c r="A9" s="60" t="s">
        <v>4</v>
      </c>
      <c r="B9" s="60"/>
      <c r="C9" s="60"/>
      <c r="D9" s="60"/>
      <c r="E9" s="60"/>
      <c r="F9" s="60"/>
      <c r="G9" s="60"/>
      <c r="H9" s="60"/>
      <c r="I9" s="60"/>
      <c r="J9" s="60"/>
      <c r="L9" s="4" t="s">
        <v>5</v>
      </c>
    </row>
    <row r="10" spans="1:14">
      <c r="H10" s="7"/>
      <c r="I10" s="6"/>
      <c r="J10" s="6"/>
    </row>
    <row r="11" spans="1:14">
      <c r="J11" s="59" t="s">
        <v>202</v>
      </c>
    </row>
    <row r="12" spans="1:14" ht="15.75" customHeight="1">
      <c r="A12" s="61" t="s">
        <v>6</v>
      </c>
      <c r="B12" s="62"/>
      <c r="C12" s="62"/>
      <c r="D12" s="62"/>
      <c r="E12" s="62"/>
      <c r="F12" s="62"/>
      <c r="G12" s="62"/>
      <c r="H12" s="63"/>
      <c r="I12" s="8" t="s">
        <v>7</v>
      </c>
      <c r="J12" s="67" t="s">
        <v>8</v>
      </c>
      <c r="N12" s="9"/>
    </row>
    <row r="13" spans="1:14" ht="11.25" customHeight="1">
      <c r="A13" s="64"/>
      <c r="B13" s="65"/>
      <c r="C13" s="65"/>
      <c r="D13" s="65"/>
      <c r="E13" s="65"/>
      <c r="F13" s="65"/>
      <c r="G13" s="65"/>
      <c r="H13" s="66"/>
      <c r="I13" s="10"/>
      <c r="J13" s="68"/>
    </row>
    <row r="14" spans="1:14">
      <c r="A14" s="11">
        <v>1</v>
      </c>
      <c r="B14" s="12">
        <v>2</v>
      </c>
      <c r="C14" s="12">
        <v>3</v>
      </c>
      <c r="D14" s="12">
        <v>4</v>
      </c>
      <c r="E14" s="11" t="s">
        <v>9</v>
      </c>
      <c r="F14" s="12">
        <v>6</v>
      </c>
      <c r="G14" s="12">
        <v>7</v>
      </c>
      <c r="H14" s="13">
        <v>8</v>
      </c>
      <c r="I14" s="14">
        <v>9</v>
      </c>
      <c r="J14" s="15">
        <v>10</v>
      </c>
    </row>
    <row r="15" spans="1:14">
      <c r="H15" s="16"/>
      <c r="I15" s="17"/>
      <c r="J15" s="17"/>
    </row>
    <row r="16" spans="1:14">
      <c r="A16" s="18" t="s">
        <v>10</v>
      </c>
      <c r="B16" s="18">
        <v>1</v>
      </c>
      <c r="C16" s="18" t="s">
        <v>11</v>
      </c>
      <c r="D16" s="18" t="s">
        <v>11</v>
      </c>
      <c r="E16" s="18" t="s">
        <v>10</v>
      </c>
      <c r="F16" s="18" t="s">
        <v>11</v>
      </c>
      <c r="G16" s="18" t="s">
        <v>12</v>
      </c>
      <c r="H16" s="7" t="s">
        <v>10</v>
      </c>
      <c r="I16" s="19" t="s">
        <v>13</v>
      </c>
      <c r="J16" s="20">
        <f>J17+J24+J26+J34+J40+J53+J59+J71+J79+J38+J52</f>
        <v>4631.94632</v>
      </c>
    </row>
    <row r="17" spans="1:10" ht="18.75">
      <c r="A17" s="18" t="s">
        <v>10</v>
      </c>
      <c r="B17" s="18" t="s">
        <v>14</v>
      </c>
      <c r="C17" s="18" t="s">
        <v>15</v>
      </c>
      <c r="D17" s="18" t="s">
        <v>11</v>
      </c>
      <c r="E17" s="18" t="s">
        <v>10</v>
      </c>
      <c r="F17" s="18" t="s">
        <v>11</v>
      </c>
      <c r="G17" s="18" t="s">
        <v>12</v>
      </c>
      <c r="H17" s="7" t="s">
        <v>10</v>
      </c>
      <c r="I17" s="21" t="s">
        <v>16</v>
      </c>
      <c r="J17" s="20">
        <f>J18</f>
        <v>776.01166999999998</v>
      </c>
    </row>
    <row r="18" spans="1:10">
      <c r="A18" s="1" t="s">
        <v>17</v>
      </c>
      <c r="B18" s="1" t="s">
        <v>14</v>
      </c>
      <c r="C18" s="1" t="s">
        <v>15</v>
      </c>
      <c r="D18" s="1" t="s">
        <v>18</v>
      </c>
      <c r="E18" s="1" t="s">
        <v>10</v>
      </c>
      <c r="F18" s="1" t="s">
        <v>15</v>
      </c>
      <c r="G18" s="1" t="s">
        <v>12</v>
      </c>
      <c r="H18" s="16" t="s">
        <v>19</v>
      </c>
      <c r="I18" s="22" t="s">
        <v>20</v>
      </c>
      <c r="J18" s="23">
        <f>J19+J20+J21+J22+J23</f>
        <v>776.01166999999998</v>
      </c>
    </row>
    <row r="19" spans="1:10" ht="68.25" customHeight="1">
      <c r="A19" s="16" t="s">
        <v>10</v>
      </c>
      <c r="B19" s="16" t="s">
        <v>14</v>
      </c>
      <c r="C19" s="16" t="s">
        <v>15</v>
      </c>
      <c r="D19" s="16" t="s">
        <v>18</v>
      </c>
      <c r="E19" s="16" t="s">
        <v>21</v>
      </c>
      <c r="F19" s="16" t="s">
        <v>15</v>
      </c>
      <c r="G19" s="16" t="s">
        <v>12</v>
      </c>
      <c r="H19" s="16" t="s">
        <v>19</v>
      </c>
      <c r="I19" s="22" t="s">
        <v>22</v>
      </c>
      <c r="J19" s="23">
        <v>764.58945000000006</v>
      </c>
    </row>
    <row r="20" spans="1:10" ht="86.25" hidden="1" customHeight="1">
      <c r="A20" s="16" t="s">
        <v>10</v>
      </c>
      <c r="B20" s="16" t="s">
        <v>14</v>
      </c>
      <c r="C20" s="16" t="s">
        <v>15</v>
      </c>
      <c r="D20" s="16" t="s">
        <v>18</v>
      </c>
      <c r="E20" s="16" t="s">
        <v>23</v>
      </c>
      <c r="F20" s="16" t="s">
        <v>15</v>
      </c>
      <c r="G20" s="16" t="s">
        <v>12</v>
      </c>
      <c r="H20" s="16" t="s">
        <v>19</v>
      </c>
      <c r="I20" s="22" t="s">
        <v>24</v>
      </c>
      <c r="J20" s="23">
        <v>0</v>
      </c>
    </row>
    <row r="21" spans="1:10" ht="34.5" customHeight="1">
      <c r="A21" s="16" t="s">
        <v>10</v>
      </c>
      <c r="B21" s="16" t="s">
        <v>14</v>
      </c>
      <c r="C21" s="16" t="s">
        <v>15</v>
      </c>
      <c r="D21" s="16" t="s">
        <v>18</v>
      </c>
      <c r="E21" s="16" t="s">
        <v>25</v>
      </c>
      <c r="F21" s="16" t="s">
        <v>15</v>
      </c>
      <c r="G21" s="16" t="s">
        <v>12</v>
      </c>
      <c r="H21" s="16" t="s">
        <v>19</v>
      </c>
      <c r="I21" s="22" t="s">
        <v>26</v>
      </c>
      <c r="J21" s="23">
        <v>7.4478600000000004</v>
      </c>
    </row>
    <row r="22" spans="1:10" ht="78.75">
      <c r="A22" s="16" t="s">
        <v>10</v>
      </c>
      <c r="B22" s="16" t="s">
        <v>14</v>
      </c>
      <c r="C22" s="16" t="s">
        <v>15</v>
      </c>
      <c r="D22" s="16" t="s">
        <v>18</v>
      </c>
      <c r="E22" s="16" t="s">
        <v>195</v>
      </c>
      <c r="F22" s="16" t="s">
        <v>15</v>
      </c>
      <c r="G22" s="16" t="s">
        <v>12</v>
      </c>
      <c r="H22" s="16" t="s">
        <v>19</v>
      </c>
      <c r="I22" s="22" t="s">
        <v>196</v>
      </c>
      <c r="J22" s="23">
        <v>3.9626399999999999</v>
      </c>
    </row>
    <row r="23" spans="1:10" ht="69" customHeight="1">
      <c r="A23" s="16" t="s">
        <v>10</v>
      </c>
      <c r="B23" s="16" t="s">
        <v>14</v>
      </c>
      <c r="C23" s="16" t="s">
        <v>15</v>
      </c>
      <c r="D23" s="16" t="s">
        <v>18</v>
      </c>
      <c r="E23" s="16" t="s">
        <v>80</v>
      </c>
      <c r="F23" s="16" t="s">
        <v>15</v>
      </c>
      <c r="G23" s="16" t="s">
        <v>12</v>
      </c>
      <c r="H23" s="16" t="s">
        <v>19</v>
      </c>
      <c r="I23" s="22" t="s">
        <v>197</v>
      </c>
      <c r="J23" s="23">
        <v>1.172E-2</v>
      </c>
    </row>
    <row r="24" spans="1:10" ht="18.75" hidden="1">
      <c r="A24" s="18" t="s">
        <v>10</v>
      </c>
      <c r="B24" s="18" t="s">
        <v>14</v>
      </c>
      <c r="C24" s="18" t="s">
        <v>28</v>
      </c>
      <c r="D24" s="18" t="s">
        <v>11</v>
      </c>
      <c r="E24" s="18" t="s">
        <v>10</v>
      </c>
      <c r="F24" s="18" t="s">
        <v>11</v>
      </c>
      <c r="G24" s="18" t="s">
        <v>12</v>
      </c>
      <c r="H24" s="7" t="s">
        <v>10</v>
      </c>
      <c r="I24" s="21" t="s">
        <v>29</v>
      </c>
      <c r="J24" s="20">
        <f>J25</f>
        <v>0</v>
      </c>
    </row>
    <row r="25" spans="1:10" hidden="1">
      <c r="A25" s="1" t="s">
        <v>10</v>
      </c>
      <c r="B25" s="1" t="s">
        <v>14</v>
      </c>
      <c r="C25" s="1" t="s">
        <v>28</v>
      </c>
      <c r="D25" s="1" t="s">
        <v>30</v>
      </c>
      <c r="E25" s="1" t="s">
        <v>10</v>
      </c>
      <c r="F25" s="1" t="s">
        <v>15</v>
      </c>
      <c r="G25" s="1" t="s">
        <v>12</v>
      </c>
      <c r="H25" s="16" t="s">
        <v>19</v>
      </c>
      <c r="I25" s="22" t="s">
        <v>31</v>
      </c>
      <c r="J25" s="23">
        <v>0</v>
      </c>
    </row>
    <row r="26" spans="1:10" ht="18.75">
      <c r="A26" s="18" t="s">
        <v>10</v>
      </c>
      <c r="B26" s="18" t="s">
        <v>14</v>
      </c>
      <c r="C26" s="18" t="s">
        <v>32</v>
      </c>
      <c r="D26" s="18" t="s">
        <v>11</v>
      </c>
      <c r="E26" s="18" t="s">
        <v>10</v>
      </c>
      <c r="F26" s="18" t="s">
        <v>11</v>
      </c>
      <c r="G26" s="18" t="s">
        <v>12</v>
      </c>
      <c r="H26" s="7" t="s">
        <v>19</v>
      </c>
      <c r="I26" s="24" t="s">
        <v>33</v>
      </c>
      <c r="J26" s="20">
        <f>J27+J29</f>
        <v>3413.2052000000003</v>
      </c>
    </row>
    <row r="27" spans="1:10" ht="20.25" customHeight="1">
      <c r="A27" s="1" t="s">
        <v>10</v>
      </c>
      <c r="B27" s="1" t="s">
        <v>14</v>
      </c>
      <c r="C27" s="1" t="s">
        <v>32</v>
      </c>
      <c r="D27" s="1" t="s">
        <v>15</v>
      </c>
      <c r="E27" s="1" t="s">
        <v>10</v>
      </c>
      <c r="F27" s="1" t="s">
        <v>11</v>
      </c>
      <c r="G27" s="1" t="s">
        <v>12</v>
      </c>
      <c r="H27" s="16" t="s">
        <v>19</v>
      </c>
      <c r="I27" s="25" t="s">
        <v>34</v>
      </c>
      <c r="J27" s="23">
        <f>J28</f>
        <v>851.37189999999998</v>
      </c>
    </row>
    <row r="28" spans="1:10" ht="36" customHeight="1">
      <c r="A28" s="1" t="s">
        <v>10</v>
      </c>
      <c r="B28" s="1" t="s">
        <v>14</v>
      </c>
      <c r="C28" s="1" t="s">
        <v>32</v>
      </c>
      <c r="D28" s="1" t="s">
        <v>15</v>
      </c>
      <c r="E28" s="1" t="s">
        <v>25</v>
      </c>
      <c r="F28" s="1" t="s">
        <v>35</v>
      </c>
      <c r="G28" s="1" t="s">
        <v>12</v>
      </c>
      <c r="H28" s="16" t="s">
        <v>19</v>
      </c>
      <c r="I28" s="22" t="s">
        <v>36</v>
      </c>
      <c r="J28" s="23">
        <v>851.37189999999998</v>
      </c>
    </row>
    <row r="29" spans="1:10" ht="25.5" customHeight="1">
      <c r="A29" s="1" t="s">
        <v>10</v>
      </c>
      <c r="B29" s="1" t="s">
        <v>14</v>
      </c>
      <c r="C29" s="1" t="s">
        <v>32</v>
      </c>
      <c r="D29" s="1" t="s">
        <v>32</v>
      </c>
      <c r="E29" s="1" t="s">
        <v>10</v>
      </c>
      <c r="F29" s="1" t="s">
        <v>11</v>
      </c>
      <c r="G29" s="1" t="s">
        <v>12</v>
      </c>
      <c r="H29" s="16" t="s">
        <v>19</v>
      </c>
      <c r="I29" s="22" t="s">
        <v>37</v>
      </c>
      <c r="J29" s="23">
        <f>J30+J32</f>
        <v>2561.8333000000002</v>
      </c>
    </row>
    <row r="30" spans="1:10" ht="22.5" customHeight="1">
      <c r="A30" s="1" t="s">
        <v>10</v>
      </c>
      <c r="B30" s="1" t="s">
        <v>14</v>
      </c>
      <c r="C30" s="1" t="s">
        <v>32</v>
      </c>
      <c r="D30" s="1" t="s">
        <v>32</v>
      </c>
      <c r="E30" s="1" t="s">
        <v>25</v>
      </c>
      <c r="F30" s="1" t="s">
        <v>11</v>
      </c>
      <c r="G30" s="1" t="s">
        <v>12</v>
      </c>
      <c r="H30" s="16" t="s">
        <v>19</v>
      </c>
      <c r="I30" s="22" t="s">
        <v>38</v>
      </c>
      <c r="J30" s="23">
        <f>J31</f>
        <v>1495.8389099999999</v>
      </c>
    </row>
    <row r="31" spans="1:10" ht="39.75" customHeight="1">
      <c r="A31" s="1" t="s">
        <v>10</v>
      </c>
      <c r="B31" s="1" t="s">
        <v>14</v>
      </c>
      <c r="C31" s="1" t="s">
        <v>32</v>
      </c>
      <c r="D31" s="1" t="s">
        <v>32</v>
      </c>
      <c r="E31" s="1" t="s">
        <v>39</v>
      </c>
      <c r="F31" s="1" t="s">
        <v>35</v>
      </c>
      <c r="G31" s="1" t="s">
        <v>12</v>
      </c>
      <c r="H31" s="16" t="s">
        <v>19</v>
      </c>
      <c r="I31" s="22" t="s">
        <v>40</v>
      </c>
      <c r="J31" s="23">
        <v>1495.8389099999999</v>
      </c>
    </row>
    <row r="32" spans="1:10" ht="28.5" customHeight="1">
      <c r="A32" s="1" t="s">
        <v>10</v>
      </c>
      <c r="B32" s="1" t="s">
        <v>14</v>
      </c>
      <c r="C32" s="1" t="s">
        <v>32</v>
      </c>
      <c r="D32" s="1" t="s">
        <v>32</v>
      </c>
      <c r="E32" s="1" t="s">
        <v>27</v>
      </c>
      <c r="F32" s="1" t="s">
        <v>11</v>
      </c>
      <c r="G32" s="1" t="s">
        <v>12</v>
      </c>
      <c r="H32" s="16" t="s">
        <v>19</v>
      </c>
      <c r="I32" s="22" t="s">
        <v>41</v>
      </c>
      <c r="J32" s="23">
        <f>J33</f>
        <v>1065.9943900000001</v>
      </c>
    </row>
    <row r="33" spans="1:10" ht="37.5" customHeight="1">
      <c r="A33" s="1" t="s">
        <v>10</v>
      </c>
      <c r="B33" s="1" t="s">
        <v>14</v>
      </c>
      <c r="C33" s="1" t="s">
        <v>32</v>
      </c>
      <c r="D33" s="1" t="s">
        <v>32</v>
      </c>
      <c r="E33" s="1" t="s">
        <v>42</v>
      </c>
      <c r="F33" s="1" t="s">
        <v>35</v>
      </c>
      <c r="G33" s="1" t="s">
        <v>12</v>
      </c>
      <c r="H33" s="16" t="s">
        <v>19</v>
      </c>
      <c r="I33" s="22" t="s">
        <v>43</v>
      </c>
      <c r="J33" s="23">
        <v>1065.9943900000001</v>
      </c>
    </row>
    <row r="34" spans="1:10" ht="18.75">
      <c r="A34" s="18" t="s">
        <v>10</v>
      </c>
      <c r="B34" s="18" t="s">
        <v>14</v>
      </c>
      <c r="C34" s="18" t="s">
        <v>44</v>
      </c>
      <c r="D34" s="18" t="s">
        <v>11</v>
      </c>
      <c r="E34" s="18" t="s">
        <v>10</v>
      </c>
      <c r="F34" s="18" t="s">
        <v>11</v>
      </c>
      <c r="G34" s="18" t="s">
        <v>12</v>
      </c>
      <c r="H34" s="7" t="s">
        <v>10</v>
      </c>
      <c r="I34" s="21" t="s">
        <v>45</v>
      </c>
      <c r="J34" s="20">
        <f>J36</f>
        <v>0.2</v>
      </c>
    </row>
    <row r="35" spans="1:10" ht="39.75" customHeight="1">
      <c r="A35" s="16" t="s">
        <v>10</v>
      </c>
      <c r="B35" s="16" t="s">
        <v>14</v>
      </c>
      <c r="C35" s="16" t="s">
        <v>44</v>
      </c>
      <c r="D35" s="16" t="s">
        <v>46</v>
      </c>
      <c r="E35" s="1" t="s">
        <v>10</v>
      </c>
      <c r="F35" s="1" t="s">
        <v>15</v>
      </c>
      <c r="G35" s="1" t="s">
        <v>12</v>
      </c>
      <c r="H35" s="16" t="s">
        <v>19</v>
      </c>
      <c r="I35" s="26" t="s">
        <v>47</v>
      </c>
      <c r="J35" s="23">
        <f>J36</f>
        <v>0.2</v>
      </c>
    </row>
    <row r="36" spans="1:10" ht="48.75" customHeight="1">
      <c r="A36" s="16" t="s">
        <v>10</v>
      </c>
      <c r="B36" s="16" t="s">
        <v>14</v>
      </c>
      <c r="C36" s="16" t="s">
        <v>44</v>
      </c>
      <c r="D36" s="16" t="s">
        <v>46</v>
      </c>
      <c r="E36" s="16" t="s">
        <v>23</v>
      </c>
      <c r="F36" s="16" t="s">
        <v>15</v>
      </c>
      <c r="G36" s="16" t="s">
        <v>12</v>
      </c>
      <c r="H36" s="16" t="s">
        <v>19</v>
      </c>
      <c r="I36" s="22" t="s">
        <v>48</v>
      </c>
      <c r="J36" s="23">
        <v>0.2</v>
      </c>
    </row>
    <row r="37" spans="1:10" ht="0.75" hidden="1" customHeight="1">
      <c r="A37" s="7" t="s">
        <v>10</v>
      </c>
      <c r="B37" s="7" t="s">
        <v>14</v>
      </c>
      <c r="C37" s="7" t="s">
        <v>49</v>
      </c>
      <c r="D37" s="7" t="s">
        <v>11</v>
      </c>
      <c r="E37" s="7" t="s">
        <v>10</v>
      </c>
      <c r="F37" s="7" t="s">
        <v>11</v>
      </c>
      <c r="G37" s="7" t="s">
        <v>12</v>
      </c>
      <c r="H37" s="7" t="s">
        <v>10</v>
      </c>
      <c r="I37" s="19" t="s">
        <v>50</v>
      </c>
      <c r="J37" s="20">
        <f>J38</f>
        <v>0</v>
      </c>
    </row>
    <row r="38" spans="1:10" ht="18.75" hidden="1" customHeight="1">
      <c r="A38" s="7" t="s">
        <v>10</v>
      </c>
      <c r="B38" s="7" t="s">
        <v>14</v>
      </c>
      <c r="C38" s="7" t="s">
        <v>49</v>
      </c>
      <c r="D38" s="7" t="s">
        <v>46</v>
      </c>
      <c r="E38" s="7" t="s">
        <v>10</v>
      </c>
      <c r="F38" s="7" t="s">
        <v>11</v>
      </c>
      <c r="G38" s="7" t="s">
        <v>12</v>
      </c>
      <c r="H38" s="27">
        <v>110</v>
      </c>
      <c r="I38" s="19" t="s">
        <v>51</v>
      </c>
      <c r="J38" s="20">
        <f>J39</f>
        <v>0</v>
      </c>
    </row>
    <row r="39" spans="1:10" ht="33.75" hidden="1" customHeight="1">
      <c r="A39" s="16" t="s">
        <v>10</v>
      </c>
      <c r="B39" s="16" t="s">
        <v>14</v>
      </c>
      <c r="C39" s="16" t="s">
        <v>49</v>
      </c>
      <c r="D39" s="16" t="s">
        <v>46</v>
      </c>
      <c r="E39" s="16" t="s">
        <v>52</v>
      </c>
      <c r="F39" s="16" t="s">
        <v>35</v>
      </c>
      <c r="G39" s="16" t="s">
        <v>12</v>
      </c>
      <c r="H39" s="28">
        <v>110</v>
      </c>
      <c r="I39" s="22" t="s">
        <v>53</v>
      </c>
      <c r="J39" s="29">
        <v>0</v>
      </c>
    </row>
    <row r="40" spans="1:10" ht="38.25" customHeight="1">
      <c r="A40" s="7" t="s">
        <v>10</v>
      </c>
      <c r="B40" s="7" t="s">
        <v>14</v>
      </c>
      <c r="C40" s="7" t="s">
        <v>54</v>
      </c>
      <c r="D40" s="7" t="s">
        <v>11</v>
      </c>
      <c r="E40" s="7" t="s">
        <v>10</v>
      </c>
      <c r="F40" s="7" t="s">
        <v>11</v>
      </c>
      <c r="G40" s="7" t="s">
        <v>12</v>
      </c>
      <c r="H40" s="7" t="s">
        <v>10</v>
      </c>
      <c r="I40" s="21" t="s">
        <v>55</v>
      </c>
      <c r="J40" s="20">
        <f>J41</f>
        <v>39.85998</v>
      </c>
    </row>
    <row r="41" spans="1:10" ht="64.5" customHeight="1">
      <c r="A41" s="16" t="s">
        <v>10</v>
      </c>
      <c r="B41" s="16" t="s">
        <v>14</v>
      </c>
      <c r="C41" s="16" t="s">
        <v>54</v>
      </c>
      <c r="D41" s="16" t="s">
        <v>28</v>
      </c>
      <c r="E41" s="16" t="s">
        <v>10</v>
      </c>
      <c r="F41" s="16" t="s">
        <v>11</v>
      </c>
      <c r="G41" s="16" t="s">
        <v>12</v>
      </c>
      <c r="H41" s="16" t="s">
        <v>56</v>
      </c>
      <c r="I41" s="22" t="s">
        <v>57</v>
      </c>
      <c r="J41" s="23">
        <f>J42+J44+J46+J48+J50</f>
        <v>39.85998</v>
      </c>
    </row>
    <row r="42" spans="1:10" ht="0.75" hidden="1" customHeight="1">
      <c r="A42" s="16" t="s">
        <v>10</v>
      </c>
      <c r="B42" s="16" t="s">
        <v>14</v>
      </c>
      <c r="C42" s="16" t="s">
        <v>54</v>
      </c>
      <c r="D42" s="16" t="s">
        <v>28</v>
      </c>
      <c r="E42" s="16" t="s">
        <v>21</v>
      </c>
      <c r="F42" s="16" t="s">
        <v>11</v>
      </c>
      <c r="G42" s="16" t="s">
        <v>12</v>
      </c>
      <c r="H42" s="16" t="s">
        <v>56</v>
      </c>
      <c r="I42" s="22" t="s">
        <v>58</v>
      </c>
      <c r="J42" s="23">
        <f>J43</f>
        <v>0</v>
      </c>
    </row>
    <row r="43" spans="1:10" ht="63" hidden="1">
      <c r="A43" s="16" t="s">
        <v>10</v>
      </c>
      <c r="B43" s="16" t="s">
        <v>14</v>
      </c>
      <c r="C43" s="16" t="s">
        <v>54</v>
      </c>
      <c r="D43" s="16" t="s">
        <v>28</v>
      </c>
      <c r="E43" s="16" t="s">
        <v>59</v>
      </c>
      <c r="F43" s="16" t="s">
        <v>60</v>
      </c>
      <c r="G43" s="16" t="s">
        <v>12</v>
      </c>
      <c r="H43" s="16" t="s">
        <v>56</v>
      </c>
      <c r="I43" s="22" t="s">
        <v>61</v>
      </c>
      <c r="J43" s="23">
        <v>0</v>
      </c>
    </row>
    <row r="44" spans="1:10" ht="63" hidden="1">
      <c r="A44" s="16" t="s">
        <v>10</v>
      </c>
      <c r="B44" s="16" t="s">
        <v>14</v>
      </c>
      <c r="C44" s="16" t="s">
        <v>54</v>
      </c>
      <c r="D44" s="16" t="s">
        <v>28</v>
      </c>
      <c r="E44" s="16" t="s">
        <v>23</v>
      </c>
      <c r="F44" s="16" t="s">
        <v>11</v>
      </c>
      <c r="G44" s="16" t="s">
        <v>12</v>
      </c>
      <c r="H44" s="16" t="s">
        <v>56</v>
      </c>
      <c r="I44" s="22" t="s">
        <v>62</v>
      </c>
      <c r="J44" s="23"/>
    </row>
    <row r="45" spans="1:10" ht="63" hidden="1">
      <c r="A45" s="16" t="s">
        <v>10</v>
      </c>
      <c r="B45" s="16" t="s">
        <v>14</v>
      </c>
      <c r="C45" s="16" t="s">
        <v>54</v>
      </c>
      <c r="D45" s="16" t="s">
        <v>28</v>
      </c>
      <c r="E45" s="16" t="s">
        <v>63</v>
      </c>
      <c r="F45" s="16" t="s">
        <v>35</v>
      </c>
      <c r="G45" s="16" t="s">
        <v>12</v>
      </c>
      <c r="H45" s="16" t="s">
        <v>56</v>
      </c>
      <c r="I45" s="22" t="s">
        <v>64</v>
      </c>
      <c r="J45" s="23"/>
    </row>
    <row r="46" spans="1:10" ht="66.75" hidden="1" customHeight="1">
      <c r="A46" s="16" t="s">
        <v>10</v>
      </c>
      <c r="B46" s="16" t="s">
        <v>14</v>
      </c>
      <c r="C46" s="16" t="s">
        <v>54</v>
      </c>
      <c r="D46" s="16" t="s">
        <v>28</v>
      </c>
      <c r="E46" s="16" t="s">
        <v>25</v>
      </c>
      <c r="F46" s="16" t="s">
        <v>11</v>
      </c>
      <c r="G46" s="16" t="s">
        <v>12</v>
      </c>
      <c r="H46" s="16" t="s">
        <v>56</v>
      </c>
      <c r="I46" s="22" t="s">
        <v>65</v>
      </c>
      <c r="J46" s="23">
        <f>J47</f>
        <v>0</v>
      </c>
    </row>
    <row r="47" spans="1:10" ht="50.25" hidden="1" customHeight="1">
      <c r="A47" s="16" t="s">
        <v>10</v>
      </c>
      <c r="B47" s="16" t="s">
        <v>14</v>
      </c>
      <c r="C47" s="16" t="s">
        <v>54</v>
      </c>
      <c r="D47" s="16" t="s">
        <v>28</v>
      </c>
      <c r="E47" s="16" t="s">
        <v>66</v>
      </c>
      <c r="F47" s="16" t="s">
        <v>35</v>
      </c>
      <c r="G47" s="16" t="s">
        <v>12</v>
      </c>
      <c r="H47" s="16" t="s">
        <v>56</v>
      </c>
      <c r="I47" s="22" t="s">
        <v>67</v>
      </c>
      <c r="J47" s="23"/>
    </row>
    <row r="48" spans="1:10" ht="34.5" hidden="1" customHeight="1">
      <c r="A48" s="16" t="s">
        <v>10</v>
      </c>
      <c r="B48" s="16" t="s">
        <v>14</v>
      </c>
      <c r="C48" s="16" t="s">
        <v>54</v>
      </c>
      <c r="D48" s="16" t="s">
        <v>28</v>
      </c>
      <c r="E48" s="16" t="s">
        <v>68</v>
      </c>
      <c r="F48" s="16" t="s">
        <v>11</v>
      </c>
      <c r="G48" s="16" t="s">
        <v>12</v>
      </c>
      <c r="H48" s="16" t="s">
        <v>56</v>
      </c>
      <c r="I48" s="22" t="s">
        <v>69</v>
      </c>
      <c r="J48" s="23">
        <f>J49</f>
        <v>0</v>
      </c>
    </row>
    <row r="49" spans="1:10" ht="32.25" hidden="1" customHeight="1">
      <c r="A49" s="16" t="s">
        <v>10</v>
      </c>
      <c r="B49" s="16" t="s">
        <v>14</v>
      </c>
      <c r="C49" s="16" t="s">
        <v>54</v>
      </c>
      <c r="D49" s="16" t="s">
        <v>28</v>
      </c>
      <c r="E49" s="16" t="s">
        <v>70</v>
      </c>
      <c r="F49" s="16" t="s">
        <v>35</v>
      </c>
      <c r="G49" s="16" t="s">
        <v>12</v>
      </c>
      <c r="H49" s="16" t="s">
        <v>56</v>
      </c>
      <c r="I49" s="22" t="s">
        <v>71</v>
      </c>
      <c r="J49" s="23">
        <v>0</v>
      </c>
    </row>
    <row r="50" spans="1:10" ht="34.5" customHeight="1">
      <c r="A50" s="16" t="s">
        <v>10</v>
      </c>
      <c r="B50" s="16" t="s">
        <v>14</v>
      </c>
      <c r="C50" s="16" t="s">
        <v>54</v>
      </c>
      <c r="D50" s="16" t="s">
        <v>28</v>
      </c>
      <c r="E50" s="16" t="s">
        <v>72</v>
      </c>
      <c r="F50" s="16" t="s">
        <v>11</v>
      </c>
      <c r="G50" s="16" t="s">
        <v>12</v>
      </c>
      <c r="H50" s="16" t="s">
        <v>56</v>
      </c>
      <c r="I50" s="22" t="s">
        <v>73</v>
      </c>
      <c r="J50" s="23">
        <f>J51</f>
        <v>39.85998</v>
      </c>
    </row>
    <row r="51" spans="1:10" ht="115.5" customHeight="1">
      <c r="A51" s="16" t="s">
        <v>10</v>
      </c>
      <c r="B51" s="16" t="s">
        <v>14</v>
      </c>
      <c r="C51" s="16" t="s">
        <v>54</v>
      </c>
      <c r="D51" s="16" t="s">
        <v>28</v>
      </c>
      <c r="E51" s="16" t="s">
        <v>74</v>
      </c>
      <c r="F51" s="16" t="s">
        <v>35</v>
      </c>
      <c r="G51" s="16" t="s">
        <v>12</v>
      </c>
      <c r="H51" s="16" t="s">
        <v>56</v>
      </c>
      <c r="I51" s="22" t="s">
        <v>75</v>
      </c>
      <c r="J51" s="23">
        <v>39.85998</v>
      </c>
    </row>
    <row r="52" spans="1:10" ht="47.25" customHeight="1">
      <c r="A52" s="7" t="s">
        <v>10</v>
      </c>
      <c r="B52" s="7" t="s">
        <v>14</v>
      </c>
      <c r="C52" s="7" t="s">
        <v>76</v>
      </c>
      <c r="D52" s="7" t="s">
        <v>46</v>
      </c>
      <c r="E52" s="7" t="s">
        <v>77</v>
      </c>
      <c r="F52" s="7" t="s">
        <v>35</v>
      </c>
      <c r="G52" s="7" t="s">
        <v>12</v>
      </c>
      <c r="H52" s="7" t="s">
        <v>56</v>
      </c>
      <c r="I52" s="19" t="s">
        <v>78</v>
      </c>
      <c r="J52" s="20">
        <v>179.03547</v>
      </c>
    </row>
    <row r="53" spans="1:10" ht="37.5" hidden="1">
      <c r="A53" s="7" t="s">
        <v>10</v>
      </c>
      <c r="B53" s="7" t="s">
        <v>14</v>
      </c>
      <c r="C53" s="7" t="s">
        <v>60</v>
      </c>
      <c r="D53" s="7" t="s">
        <v>11</v>
      </c>
      <c r="E53" s="7" t="s">
        <v>10</v>
      </c>
      <c r="F53" s="7" t="s">
        <v>11</v>
      </c>
      <c r="G53" s="7" t="s">
        <v>12</v>
      </c>
      <c r="H53" s="7" t="s">
        <v>10</v>
      </c>
      <c r="I53" s="21" t="s">
        <v>79</v>
      </c>
      <c r="J53" s="20">
        <f>J54</f>
        <v>0</v>
      </c>
    </row>
    <row r="54" spans="1:10" hidden="1">
      <c r="A54" s="16" t="s">
        <v>10</v>
      </c>
      <c r="B54" s="16" t="s">
        <v>14</v>
      </c>
      <c r="C54" s="16" t="s">
        <v>60</v>
      </c>
      <c r="D54" s="16" t="s">
        <v>15</v>
      </c>
      <c r="E54" s="16" t="s">
        <v>10</v>
      </c>
      <c r="F54" s="16" t="s">
        <v>11</v>
      </c>
      <c r="G54" s="16" t="s">
        <v>12</v>
      </c>
      <c r="H54" s="16" t="s">
        <v>80</v>
      </c>
      <c r="I54" s="22" t="s">
        <v>81</v>
      </c>
      <c r="J54" s="23">
        <f>J55</f>
        <v>0</v>
      </c>
    </row>
    <row r="55" spans="1:10" ht="31.5" hidden="1">
      <c r="A55" s="16" t="s">
        <v>10</v>
      </c>
      <c r="B55" s="16" t="s">
        <v>14</v>
      </c>
      <c r="C55" s="16" t="s">
        <v>60</v>
      </c>
      <c r="D55" s="16" t="s">
        <v>15</v>
      </c>
      <c r="E55" s="16" t="s">
        <v>82</v>
      </c>
      <c r="F55" s="16" t="s">
        <v>35</v>
      </c>
      <c r="G55" s="16" t="s">
        <v>12</v>
      </c>
      <c r="H55" s="16" t="s">
        <v>80</v>
      </c>
      <c r="I55" s="22" t="s">
        <v>83</v>
      </c>
      <c r="J55" s="23"/>
    </row>
    <row r="56" spans="1:10" hidden="1">
      <c r="A56" s="16" t="s">
        <v>10</v>
      </c>
      <c r="B56" s="16" t="s">
        <v>14</v>
      </c>
      <c r="C56" s="16" t="s">
        <v>60</v>
      </c>
      <c r="D56" s="16" t="s">
        <v>18</v>
      </c>
      <c r="E56" s="16" t="s">
        <v>10</v>
      </c>
      <c r="F56" s="16" t="s">
        <v>11</v>
      </c>
      <c r="G56" s="16" t="s">
        <v>12</v>
      </c>
      <c r="H56" s="16" t="s">
        <v>80</v>
      </c>
      <c r="I56" s="22" t="s">
        <v>84</v>
      </c>
      <c r="J56" s="23">
        <f>J57+J58</f>
        <v>0</v>
      </c>
    </row>
    <row r="57" spans="1:10" ht="31.5" hidden="1">
      <c r="A57" s="16" t="s">
        <v>10</v>
      </c>
      <c r="B57" s="16" t="s">
        <v>14</v>
      </c>
      <c r="C57" s="16" t="s">
        <v>60</v>
      </c>
      <c r="D57" s="16" t="s">
        <v>18</v>
      </c>
      <c r="E57" s="16" t="s">
        <v>85</v>
      </c>
      <c r="F57" s="16" t="s">
        <v>35</v>
      </c>
      <c r="G57" s="16" t="s">
        <v>12</v>
      </c>
      <c r="H57" s="16" t="s">
        <v>80</v>
      </c>
      <c r="I57" s="22" t="s">
        <v>86</v>
      </c>
      <c r="J57" s="23"/>
    </row>
    <row r="58" spans="1:10" hidden="1">
      <c r="A58" s="16" t="s">
        <v>10</v>
      </c>
      <c r="B58" s="16" t="s">
        <v>14</v>
      </c>
      <c r="C58" s="16" t="s">
        <v>60</v>
      </c>
      <c r="D58" s="16" t="s">
        <v>18</v>
      </c>
      <c r="E58" s="16" t="s">
        <v>82</v>
      </c>
      <c r="F58" s="16" t="s">
        <v>35</v>
      </c>
      <c r="G58" s="16" t="s">
        <v>12</v>
      </c>
      <c r="H58" s="16" t="s">
        <v>80</v>
      </c>
      <c r="I58" s="25" t="s">
        <v>87</v>
      </c>
      <c r="J58" s="23">
        <v>0</v>
      </c>
    </row>
    <row r="59" spans="1:10" ht="30" customHeight="1">
      <c r="A59" s="7" t="s">
        <v>10</v>
      </c>
      <c r="B59" s="7" t="s">
        <v>14</v>
      </c>
      <c r="C59" s="7" t="s">
        <v>88</v>
      </c>
      <c r="D59" s="7" t="s">
        <v>11</v>
      </c>
      <c r="E59" s="7" t="s">
        <v>10</v>
      </c>
      <c r="F59" s="7" t="s">
        <v>11</v>
      </c>
      <c r="G59" s="7" t="s">
        <v>12</v>
      </c>
      <c r="H59" s="7" t="s">
        <v>10</v>
      </c>
      <c r="I59" s="21" t="s">
        <v>89</v>
      </c>
      <c r="J59" s="20">
        <f>J60+J63+J68</f>
        <v>126.46000000000001</v>
      </c>
    </row>
    <row r="60" spans="1:10" ht="63">
      <c r="A60" s="16" t="s">
        <v>10</v>
      </c>
      <c r="B60" s="16" t="s">
        <v>14</v>
      </c>
      <c r="C60" s="16" t="s">
        <v>88</v>
      </c>
      <c r="D60" s="16" t="s">
        <v>18</v>
      </c>
      <c r="E60" s="16" t="s">
        <v>10</v>
      </c>
      <c r="F60" s="16" t="s">
        <v>11</v>
      </c>
      <c r="G60" s="16" t="s">
        <v>12</v>
      </c>
      <c r="H60" s="16" t="s">
        <v>10</v>
      </c>
      <c r="I60" s="22" t="s">
        <v>90</v>
      </c>
      <c r="J60" s="23">
        <f>J62</f>
        <v>41.96</v>
      </c>
    </row>
    <row r="61" spans="1:10" ht="78.75">
      <c r="A61" s="16" t="s">
        <v>10</v>
      </c>
      <c r="B61" s="16" t="s">
        <v>14</v>
      </c>
      <c r="C61" s="16" t="s">
        <v>88</v>
      </c>
      <c r="D61" s="16" t="s">
        <v>18</v>
      </c>
      <c r="E61" s="16" t="s">
        <v>91</v>
      </c>
      <c r="F61" s="16" t="s">
        <v>35</v>
      </c>
      <c r="G61" s="16" t="s">
        <v>12</v>
      </c>
      <c r="H61" s="16" t="s">
        <v>92</v>
      </c>
      <c r="I61" s="22" t="s">
        <v>93</v>
      </c>
      <c r="J61" s="23">
        <f>J62</f>
        <v>41.96</v>
      </c>
    </row>
    <row r="62" spans="1:10" ht="78.75">
      <c r="A62" s="16" t="s">
        <v>10</v>
      </c>
      <c r="B62" s="16" t="s">
        <v>14</v>
      </c>
      <c r="C62" s="16" t="s">
        <v>88</v>
      </c>
      <c r="D62" s="16" t="s">
        <v>18</v>
      </c>
      <c r="E62" s="16" t="s">
        <v>52</v>
      </c>
      <c r="F62" s="16" t="s">
        <v>35</v>
      </c>
      <c r="G62" s="16" t="s">
        <v>12</v>
      </c>
      <c r="H62" s="16" t="s">
        <v>92</v>
      </c>
      <c r="I62" s="22" t="s">
        <v>94</v>
      </c>
      <c r="J62" s="23">
        <v>41.96</v>
      </c>
    </row>
    <row r="63" spans="1:10" ht="47.25">
      <c r="A63" s="16" t="s">
        <v>10</v>
      </c>
      <c r="B63" s="16" t="s">
        <v>14</v>
      </c>
      <c r="C63" s="16" t="s">
        <v>88</v>
      </c>
      <c r="D63" s="16" t="s">
        <v>32</v>
      </c>
      <c r="E63" s="16" t="s">
        <v>10</v>
      </c>
      <c r="F63" s="16" t="s">
        <v>11</v>
      </c>
      <c r="G63" s="16" t="s">
        <v>12</v>
      </c>
      <c r="H63" s="16" t="s">
        <v>95</v>
      </c>
      <c r="I63" s="22" t="s">
        <v>96</v>
      </c>
      <c r="J63" s="23">
        <f>J64+J66</f>
        <v>84.5</v>
      </c>
    </row>
    <row r="64" spans="1:10" ht="31.5" hidden="1">
      <c r="A64" s="16" t="s">
        <v>10</v>
      </c>
      <c r="B64" s="16" t="s">
        <v>14</v>
      </c>
      <c r="C64" s="16" t="s">
        <v>88</v>
      </c>
      <c r="D64" s="16" t="s">
        <v>32</v>
      </c>
      <c r="E64" s="16" t="s">
        <v>21</v>
      </c>
      <c r="F64" s="16" t="s">
        <v>11</v>
      </c>
      <c r="G64" s="16" t="s">
        <v>12</v>
      </c>
      <c r="H64" s="16" t="s">
        <v>95</v>
      </c>
      <c r="I64" s="22" t="s">
        <v>97</v>
      </c>
      <c r="J64" s="23">
        <f>J65</f>
        <v>0</v>
      </c>
    </row>
    <row r="65" spans="1:10" ht="47.25" hidden="1">
      <c r="A65" s="16" t="s">
        <v>10</v>
      </c>
      <c r="B65" s="16" t="s">
        <v>14</v>
      </c>
      <c r="C65" s="16" t="s">
        <v>88</v>
      </c>
      <c r="D65" s="16" t="s">
        <v>32</v>
      </c>
      <c r="E65" s="16" t="s">
        <v>59</v>
      </c>
      <c r="F65" s="16" t="s">
        <v>28</v>
      </c>
      <c r="G65" s="16" t="s">
        <v>12</v>
      </c>
      <c r="H65" s="16" t="s">
        <v>95</v>
      </c>
      <c r="I65" s="22" t="s">
        <v>98</v>
      </c>
      <c r="J65" s="23"/>
    </row>
    <row r="66" spans="1:10" ht="47.25">
      <c r="A66" s="1" t="s">
        <v>10</v>
      </c>
      <c r="B66" s="16" t="s">
        <v>14</v>
      </c>
      <c r="C66" s="16" t="s">
        <v>88</v>
      </c>
      <c r="D66" s="16" t="s">
        <v>32</v>
      </c>
      <c r="E66" s="16" t="s">
        <v>23</v>
      </c>
      <c r="F66" s="16" t="s">
        <v>11</v>
      </c>
      <c r="G66" s="16" t="s">
        <v>12</v>
      </c>
      <c r="H66" s="16" t="s">
        <v>95</v>
      </c>
      <c r="I66" s="22" t="s">
        <v>99</v>
      </c>
      <c r="J66" s="23">
        <f>J67</f>
        <v>84.5</v>
      </c>
    </row>
    <row r="67" spans="1:10" ht="46.5" customHeight="1">
      <c r="A67" s="1" t="s">
        <v>10</v>
      </c>
      <c r="B67" s="16" t="s">
        <v>14</v>
      </c>
      <c r="C67" s="16" t="s">
        <v>88</v>
      </c>
      <c r="D67" s="16" t="s">
        <v>32</v>
      </c>
      <c r="E67" s="16" t="s">
        <v>63</v>
      </c>
      <c r="F67" s="16" t="s">
        <v>35</v>
      </c>
      <c r="G67" s="16" t="s">
        <v>12</v>
      </c>
      <c r="H67" s="16" t="s">
        <v>95</v>
      </c>
      <c r="I67" s="22" t="s">
        <v>100</v>
      </c>
      <c r="J67" s="23">
        <v>84.5</v>
      </c>
    </row>
    <row r="68" spans="1:10" ht="63" hidden="1">
      <c r="A68" s="16" t="s">
        <v>10</v>
      </c>
      <c r="B68" s="16" t="s">
        <v>14</v>
      </c>
      <c r="C68" s="16" t="s">
        <v>88</v>
      </c>
      <c r="D68" s="16" t="s">
        <v>32</v>
      </c>
      <c r="E68" s="16" t="s">
        <v>101</v>
      </c>
      <c r="F68" s="16" t="s">
        <v>11</v>
      </c>
      <c r="G68" s="16" t="s">
        <v>12</v>
      </c>
      <c r="H68" s="16" t="s">
        <v>95</v>
      </c>
      <c r="I68" s="22" t="s">
        <v>102</v>
      </c>
      <c r="J68" s="23">
        <f>J69</f>
        <v>0</v>
      </c>
    </row>
    <row r="69" spans="1:10" ht="63" hidden="1">
      <c r="A69" s="16" t="s">
        <v>10</v>
      </c>
      <c r="B69" s="16" t="s">
        <v>14</v>
      </c>
      <c r="C69" s="16" t="s">
        <v>88</v>
      </c>
      <c r="D69" s="16" t="s">
        <v>32</v>
      </c>
      <c r="E69" s="16" t="s">
        <v>103</v>
      </c>
      <c r="F69" s="16" t="s">
        <v>11</v>
      </c>
      <c r="G69" s="16" t="s">
        <v>12</v>
      </c>
      <c r="H69" s="16" t="s">
        <v>95</v>
      </c>
      <c r="I69" s="22" t="s">
        <v>104</v>
      </c>
      <c r="J69" s="23">
        <f>J70</f>
        <v>0</v>
      </c>
    </row>
    <row r="70" spans="1:10" ht="78.75" hidden="1">
      <c r="A70" s="16" t="s">
        <v>10</v>
      </c>
      <c r="B70" s="16" t="s">
        <v>14</v>
      </c>
      <c r="C70" s="16" t="s">
        <v>88</v>
      </c>
      <c r="D70" s="16" t="s">
        <v>32</v>
      </c>
      <c r="E70" s="16" t="s">
        <v>105</v>
      </c>
      <c r="F70" s="16" t="s">
        <v>28</v>
      </c>
      <c r="G70" s="16" t="s">
        <v>12</v>
      </c>
      <c r="H70" s="16" t="s">
        <v>95</v>
      </c>
      <c r="I70" s="22" t="s">
        <v>106</v>
      </c>
      <c r="J70" s="23"/>
    </row>
    <row r="71" spans="1:10" ht="18.75" hidden="1">
      <c r="A71" s="18" t="s">
        <v>10</v>
      </c>
      <c r="B71" s="18" t="s">
        <v>14</v>
      </c>
      <c r="C71" s="18" t="s">
        <v>107</v>
      </c>
      <c r="D71" s="18" t="s">
        <v>11</v>
      </c>
      <c r="E71" s="18" t="s">
        <v>10</v>
      </c>
      <c r="F71" s="18" t="s">
        <v>11</v>
      </c>
      <c r="G71" s="18" t="s">
        <v>12</v>
      </c>
      <c r="H71" s="7" t="s">
        <v>10</v>
      </c>
      <c r="I71" s="21" t="s">
        <v>108</v>
      </c>
      <c r="J71" s="20">
        <f>J76+J78+J72</f>
        <v>0</v>
      </c>
    </row>
    <row r="72" spans="1:10" ht="2.25" hidden="1" customHeight="1">
      <c r="A72" s="18" t="s">
        <v>10</v>
      </c>
      <c r="B72" s="18" t="s">
        <v>14</v>
      </c>
      <c r="C72" s="18" t="s">
        <v>107</v>
      </c>
      <c r="D72" s="18" t="s">
        <v>35</v>
      </c>
      <c r="E72" s="18" t="s">
        <v>10</v>
      </c>
      <c r="F72" s="18" t="s">
        <v>11</v>
      </c>
      <c r="G72" s="18" t="s">
        <v>12</v>
      </c>
      <c r="H72" s="7" t="s">
        <v>109</v>
      </c>
      <c r="I72" s="30" t="s">
        <v>110</v>
      </c>
      <c r="J72" s="20">
        <f>J73</f>
        <v>0</v>
      </c>
    </row>
    <row r="73" spans="1:10" ht="63" hidden="1">
      <c r="A73" s="1" t="s">
        <v>10</v>
      </c>
      <c r="B73" s="1" t="s">
        <v>14</v>
      </c>
      <c r="C73" s="1" t="s">
        <v>107</v>
      </c>
      <c r="D73" s="1" t="s">
        <v>35</v>
      </c>
      <c r="E73" s="1" t="s">
        <v>111</v>
      </c>
      <c r="F73" s="1" t="s">
        <v>15</v>
      </c>
      <c r="G73" s="1" t="s">
        <v>12</v>
      </c>
      <c r="H73" s="16" t="s">
        <v>109</v>
      </c>
      <c r="I73" s="22" t="s">
        <v>112</v>
      </c>
      <c r="J73" s="23">
        <f>J74</f>
        <v>0</v>
      </c>
    </row>
    <row r="74" spans="1:10" ht="110.25" hidden="1">
      <c r="A74" s="1" t="s">
        <v>10</v>
      </c>
      <c r="B74" s="1" t="s">
        <v>14</v>
      </c>
      <c r="C74" s="1" t="s">
        <v>107</v>
      </c>
      <c r="D74" s="1" t="s">
        <v>35</v>
      </c>
      <c r="E74" s="1" t="s">
        <v>111</v>
      </c>
      <c r="F74" s="1" t="s">
        <v>15</v>
      </c>
      <c r="G74" s="1" t="s">
        <v>113</v>
      </c>
      <c r="H74" s="16" t="s">
        <v>109</v>
      </c>
      <c r="I74" s="22" t="s">
        <v>114</v>
      </c>
      <c r="J74" s="23">
        <v>0</v>
      </c>
    </row>
    <row r="75" spans="1:10" ht="31.5" hidden="1">
      <c r="A75" s="16" t="s">
        <v>10</v>
      </c>
      <c r="B75" s="16" t="s">
        <v>14</v>
      </c>
      <c r="C75" s="16" t="s">
        <v>107</v>
      </c>
      <c r="D75" s="16" t="s">
        <v>115</v>
      </c>
      <c r="E75" s="1" t="s">
        <v>10</v>
      </c>
      <c r="F75" s="1" t="s">
        <v>11</v>
      </c>
      <c r="G75" s="1" t="s">
        <v>12</v>
      </c>
      <c r="H75" s="16" t="s">
        <v>109</v>
      </c>
      <c r="I75" s="26" t="s">
        <v>116</v>
      </c>
      <c r="J75" s="23">
        <f>J76</f>
        <v>0</v>
      </c>
    </row>
    <row r="76" spans="1:10" ht="47.25" hidden="1">
      <c r="A76" s="16" t="s">
        <v>10</v>
      </c>
      <c r="B76" s="16" t="s">
        <v>14</v>
      </c>
      <c r="C76" s="16" t="s">
        <v>107</v>
      </c>
      <c r="D76" s="16" t="s">
        <v>115</v>
      </c>
      <c r="E76" s="16" t="s">
        <v>91</v>
      </c>
      <c r="F76" s="16" t="s">
        <v>35</v>
      </c>
      <c r="G76" s="16" t="s">
        <v>12</v>
      </c>
      <c r="H76" s="16" t="s">
        <v>109</v>
      </c>
      <c r="I76" s="22" t="s">
        <v>117</v>
      </c>
      <c r="J76" s="23"/>
    </row>
    <row r="77" spans="1:10" ht="47.25" hidden="1">
      <c r="A77" s="16" t="s">
        <v>10</v>
      </c>
      <c r="B77" s="31">
        <v>1</v>
      </c>
      <c r="C77" s="31">
        <v>16</v>
      </c>
      <c r="D77" s="31">
        <v>33</v>
      </c>
      <c r="E77" s="1" t="s">
        <v>10</v>
      </c>
      <c r="F77" s="1" t="s">
        <v>11</v>
      </c>
      <c r="G77" s="1" t="s">
        <v>12</v>
      </c>
      <c r="H77" s="31">
        <v>140</v>
      </c>
      <c r="I77" s="26" t="s">
        <v>118</v>
      </c>
      <c r="J77" s="23">
        <f>J78</f>
        <v>0</v>
      </c>
    </row>
    <row r="78" spans="1:10" ht="31.5" hidden="1">
      <c r="A78" s="16" t="s">
        <v>10</v>
      </c>
      <c r="B78" s="31">
        <v>1</v>
      </c>
      <c r="C78" s="31">
        <v>16</v>
      </c>
      <c r="D78" s="31">
        <v>33</v>
      </c>
      <c r="E78" s="1" t="s">
        <v>91</v>
      </c>
      <c r="F78" s="31">
        <v>10</v>
      </c>
      <c r="G78" s="1" t="s">
        <v>12</v>
      </c>
      <c r="H78" s="31">
        <v>140</v>
      </c>
      <c r="I78" s="22" t="s">
        <v>119</v>
      </c>
      <c r="J78" s="23"/>
    </row>
    <row r="79" spans="1:10" ht="25.5" customHeight="1">
      <c r="A79" s="16" t="s">
        <v>10</v>
      </c>
      <c r="B79" s="16" t="s">
        <v>14</v>
      </c>
      <c r="C79" s="16" t="s">
        <v>120</v>
      </c>
      <c r="D79" s="16" t="s">
        <v>11</v>
      </c>
      <c r="E79" s="16" t="s">
        <v>10</v>
      </c>
      <c r="F79" s="16" t="s">
        <v>11</v>
      </c>
      <c r="G79" s="16" t="s">
        <v>12</v>
      </c>
      <c r="H79" s="16" t="s">
        <v>10</v>
      </c>
      <c r="I79" s="19" t="s">
        <v>121</v>
      </c>
      <c r="J79" s="20">
        <f>J81+J83+J85</f>
        <v>97.174000000000007</v>
      </c>
    </row>
    <row r="80" spans="1:10" ht="21.75" hidden="1" customHeight="1">
      <c r="A80" s="16" t="s">
        <v>10</v>
      </c>
      <c r="B80" s="16" t="s">
        <v>14</v>
      </c>
      <c r="C80" s="16" t="s">
        <v>120</v>
      </c>
      <c r="D80" s="16" t="s">
        <v>15</v>
      </c>
      <c r="E80" s="16" t="s">
        <v>10</v>
      </c>
      <c r="F80" s="16" t="s">
        <v>11</v>
      </c>
      <c r="G80" s="16" t="s">
        <v>12</v>
      </c>
      <c r="H80" s="16" t="s">
        <v>122</v>
      </c>
      <c r="I80" s="22" t="s">
        <v>123</v>
      </c>
      <c r="J80" s="23">
        <f>J81</f>
        <v>0</v>
      </c>
    </row>
    <row r="81" spans="1:10" ht="30" hidden="1" customHeight="1">
      <c r="A81" s="16" t="s">
        <v>10</v>
      </c>
      <c r="B81" s="16" t="s">
        <v>14</v>
      </c>
      <c r="C81" s="16" t="s">
        <v>120</v>
      </c>
      <c r="D81" s="16" t="s">
        <v>15</v>
      </c>
      <c r="E81" s="16" t="s">
        <v>91</v>
      </c>
      <c r="F81" s="16" t="s">
        <v>35</v>
      </c>
      <c r="G81" s="16" t="s">
        <v>12</v>
      </c>
      <c r="H81" s="16" t="s">
        <v>122</v>
      </c>
      <c r="I81" s="25" t="s">
        <v>124</v>
      </c>
      <c r="J81" s="23"/>
    </row>
    <row r="82" spans="1:10">
      <c r="A82" s="16" t="s">
        <v>10</v>
      </c>
      <c r="B82" s="16" t="s">
        <v>14</v>
      </c>
      <c r="C82" s="16" t="s">
        <v>120</v>
      </c>
      <c r="D82" s="16" t="s">
        <v>28</v>
      </c>
      <c r="E82" s="16" t="s">
        <v>10</v>
      </c>
      <c r="F82" s="16" t="s">
        <v>11</v>
      </c>
      <c r="G82" s="16" t="s">
        <v>12</v>
      </c>
      <c r="H82" s="16" t="s">
        <v>122</v>
      </c>
      <c r="I82" s="25" t="s">
        <v>121</v>
      </c>
      <c r="J82" s="23">
        <f>J83</f>
        <v>19</v>
      </c>
    </row>
    <row r="83" spans="1:10">
      <c r="A83" s="16" t="s">
        <v>10</v>
      </c>
      <c r="B83" s="16" t="s">
        <v>14</v>
      </c>
      <c r="C83" s="16" t="s">
        <v>120</v>
      </c>
      <c r="D83" s="16" t="s">
        <v>28</v>
      </c>
      <c r="E83" s="16" t="s">
        <v>91</v>
      </c>
      <c r="F83" s="16" t="s">
        <v>35</v>
      </c>
      <c r="G83" s="16" t="s">
        <v>12</v>
      </c>
      <c r="H83" s="16" t="s">
        <v>122</v>
      </c>
      <c r="I83" s="25" t="s">
        <v>125</v>
      </c>
      <c r="J83" s="23">
        <v>19</v>
      </c>
    </row>
    <row r="84" spans="1:10" ht="29.25" customHeight="1">
      <c r="A84" s="32" t="s">
        <v>10</v>
      </c>
      <c r="B84" s="32" t="s">
        <v>14</v>
      </c>
      <c r="C84" s="32" t="s">
        <v>120</v>
      </c>
      <c r="D84" s="32" t="s">
        <v>126</v>
      </c>
      <c r="E84" s="32" t="s">
        <v>10</v>
      </c>
      <c r="F84" s="32" t="s">
        <v>11</v>
      </c>
      <c r="G84" s="32" t="s">
        <v>12</v>
      </c>
      <c r="H84" s="16" t="s">
        <v>127</v>
      </c>
      <c r="I84" s="33" t="s">
        <v>128</v>
      </c>
      <c r="J84" s="23">
        <f>J85</f>
        <v>78.174000000000007</v>
      </c>
    </row>
    <row r="85" spans="1:10" ht="27.75" customHeight="1">
      <c r="A85" s="32" t="s">
        <v>10</v>
      </c>
      <c r="B85" s="32" t="s">
        <v>14</v>
      </c>
      <c r="C85" s="32" t="s">
        <v>120</v>
      </c>
      <c r="D85" s="32" t="s">
        <v>126</v>
      </c>
      <c r="E85" s="32" t="s">
        <v>25</v>
      </c>
      <c r="F85" s="32" t="s">
        <v>35</v>
      </c>
      <c r="G85" s="32" t="s">
        <v>12</v>
      </c>
      <c r="H85" s="16" t="s">
        <v>127</v>
      </c>
      <c r="I85" s="33" t="s">
        <v>129</v>
      </c>
      <c r="J85" s="23">
        <v>78.174000000000007</v>
      </c>
    </row>
    <row r="86" spans="1:10" ht="18.75" customHeight="1">
      <c r="A86" s="7" t="s">
        <v>10</v>
      </c>
      <c r="B86" s="7" t="s">
        <v>130</v>
      </c>
      <c r="C86" s="7" t="s">
        <v>11</v>
      </c>
      <c r="D86" s="7" t="s">
        <v>11</v>
      </c>
      <c r="E86" s="7" t="s">
        <v>10</v>
      </c>
      <c r="F86" s="7" t="s">
        <v>11</v>
      </c>
      <c r="G86" s="7" t="s">
        <v>12</v>
      </c>
      <c r="H86" s="7" t="s">
        <v>10</v>
      </c>
      <c r="I86" s="19" t="s">
        <v>131</v>
      </c>
      <c r="J86" s="20">
        <f>J88+J118</f>
        <v>16300.984149999998</v>
      </c>
    </row>
    <row r="87" spans="1:10" ht="29.25" hidden="1" customHeight="1">
      <c r="A87" s="16" t="s">
        <v>10</v>
      </c>
      <c r="B87" s="16" t="s">
        <v>130</v>
      </c>
      <c r="C87" s="16" t="s">
        <v>18</v>
      </c>
      <c r="D87" s="16" t="s">
        <v>126</v>
      </c>
      <c r="E87" s="16" t="s">
        <v>132</v>
      </c>
      <c r="F87" s="16" t="s">
        <v>35</v>
      </c>
      <c r="G87" s="16" t="s">
        <v>12</v>
      </c>
      <c r="H87" s="16" t="s">
        <v>127</v>
      </c>
      <c r="I87" s="22" t="s">
        <v>133</v>
      </c>
      <c r="J87" s="23"/>
    </row>
    <row r="88" spans="1:10" ht="34.5" customHeight="1">
      <c r="A88" s="7" t="s">
        <v>10</v>
      </c>
      <c r="B88" s="7" t="s">
        <v>130</v>
      </c>
      <c r="C88" s="7" t="s">
        <v>18</v>
      </c>
      <c r="D88" s="7" t="s">
        <v>11</v>
      </c>
      <c r="E88" s="7" t="s">
        <v>10</v>
      </c>
      <c r="F88" s="7" t="s">
        <v>11</v>
      </c>
      <c r="G88" s="7" t="s">
        <v>12</v>
      </c>
      <c r="H88" s="7" t="s">
        <v>10</v>
      </c>
      <c r="I88" s="34" t="s">
        <v>134</v>
      </c>
      <c r="J88" s="20">
        <f>J92+J104+J107+J89+J122</f>
        <v>16300.984149999998</v>
      </c>
    </row>
    <row r="89" spans="1:10" ht="37.5">
      <c r="A89" s="18" t="s">
        <v>10</v>
      </c>
      <c r="B89" s="18" t="s">
        <v>130</v>
      </c>
      <c r="C89" s="18" t="s">
        <v>18</v>
      </c>
      <c r="D89" s="18" t="s">
        <v>35</v>
      </c>
      <c r="E89" s="18" t="s">
        <v>10</v>
      </c>
      <c r="F89" s="18" t="s">
        <v>11</v>
      </c>
      <c r="G89" s="18" t="s">
        <v>12</v>
      </c>
      <c r="H89" s="7" t="s">
        <v>127</v>
      </c>
      <c r="I89" s="21" t="s">
        <v>135</v>
      </c>
      <c r="J89" s="20">
        <f>J90</f>
        <v>1200</v>
      </c>
    </row>
    <row r="90" spans="1:10">
      <c r="A90" s="1" t="s">
        <v>10</v>
      </c>
      <c r="B90" s="1" t="s">
        <v>130</v>
      </c>
      <c r="C90" s="1" t="s">
        <v>18</v>
      </c>
      <c r="D90" s="1" t="s">
        <v>107</v>
      </c>
      <c r="E90" s="1" t="s">
        <v>136</v>
      </c>
      <c r="F90" s="1" t="s">
        <v>11</v>
      </c>
      <c r="G90" s="1" t="s">
        <v>12</v>
      </c>
      <c r="H90" s="16" t="s">
        <v>127</v>
      </c>
      <c r="I90" s="35" t="s">
        <v>137</v>
      </c>
      <c r="J90" s="23">
        <f>J91</f>
        <v>1200</v>
      </c>
    </row>
    <row r="91" spans="1:10" ht="31.5">
      <c r="A91" s="1" t="s">
        <v>10</v>
      </c>
      <c r="B91" s="1" t="s">
        <v>130</v>
      </c>
      <c r="C91" s="1" t="s">
        <v>18</v>
      </c>
      <c r="D91" s="1" t="s">
        <v>107</v>
      </c>
      <c r="E91" s="1" t="s">
        <v>136</v>
      </c>
      <c r="F91" s="1" t="s">
        <v>35</v>
      </c>
      <c r="G91" s="1" t="s">
        <v>12</v>
      </c>
      <c r="H91" s="16" t="s">
        <v>127</v>
      </c>
      <c r="I91" s="22" t="s">
        <v>138</v>
      </c>
      <c r="J91" s="23">
        <v>1200</v>
      </c>
    </row>
    <row r="92" spans="1:10" ht="39" customHeight="1">
      <c r="A92" s="7" t="s">
        <v>10</v>
      </c>
      <c r="B92" s="7" t="s">
        <v>130</v>
      </c>
      <c r="C92" s="7" t="s">
        <v>18</v>
      </c>
      <c r="D92" s="7" t="s">
        <v>139</v>
      </c>
      <c r="E92" s="7" t="s">
        <v>10</v>
      </c>
      <c r="F92" s="7" t="s">
        <v>11</v>
      </c>
      <c r="G92" s="7" t="s">
        <v>12</v>
      </c>
      <c r="H92" s="7" t="s">
        <v>127</v>
      </c>
      <c r="I92" s="21" t="s">
        <v>140</v>
      </c>
      <c r="J92" s="20">
        <f>J96+J101+J102+J100+J93+J99+J103</f>
        <v>12404.348979999999</v>
      </c>
    </row>
    <row r="93" spans="1:10" ht="39.75" hidden="1" customHeight="1">
      <c r="A93" s="16" t="s">
        <v>10</v>
      </c>
      <c r="B93" s="16" t="s">
        <v>130</v>
      </c>
      <c r="C93" s="16" t="s">
        <v>18</v>
      </c>
      <c r="D93" s="16" t="s">
        <v>141</v>
      </c>
      <c r="E93" s="16" t="s">
        <v>142</v>
      </c>
      <c r="F93" s="16" t="s">
        <v>11</v>
      </c>
      <c r="G93" s="16" t="s">
        <v>12</v>
      </c>
      <c r="H93" s="36" t="s">
        <v>127</v>
      </c>
      <c r="I93" s="37" t="s">
        <v>143</v>
      </c>
      <c r="J93" s="20">
        <f>J94</f>
        <v>0</v>
      </c>
    </row>
    <row r="94" spans="1:10" ht="39.75" hidden="1" customHeight="1">
      <c r="A94" s="32" t="s">
        <v>10</v>
      </c>
      <c r="B94" s="32" t="s">
        <v>130</v>
      </c>
      <c r="C94" s="32" t="s">
        <v>18</v>
      </c>
      <c r="D94" s="32" t="s">
        <v>141</v>
      </c>
      <c r="E94" s="32" t="s">
        <v>142</v>
      </c>
      <c r="F94" s="32" t="s">
        <v>35</v>
      </c>
      <c r="G94" s="32" t="s">
        <v>12</v>
      </c>
      <c r="H94" s="16" t="s">
        <v>127</v>
      </c>
      <c r="I94" s="37" t="s">
        <v>144</v>
      </c>
      <c r="J94" s="20">
        <v>0</v>
      </c>
    </row>
    <row r="95" spans="1:10" ht="51.75" hidden="1" customHeight="1">
      <c r="A95" s="16" t="s">
        <v>10</v>
      </c>
      <c r="B95" s="16" t="s">
        <v>130</v>
      </c>
      <c r="C95" s="16" t="s">
        <v>18</v>
      </c>
      <c r="D95" s="16" t="s">
        <v>139</v>
      </c>
      <c r="E95" s="16" t="s">
        <v>145</v>
      </c>
      <c r="F95" s="16" t="s">
        <v>11</v>
      </c>
      <c r="G95" s="16" t="s">
        <v>12</v>
      </c>
      <c r="H95" s="16" t="s">
        <v>127</v>
      </c>
      <c r="I95" s="22" t="s">
        <v>146</v>
      </c>
      <c r="J95" s="23">
        <f>J96</f>
        <v>0</v>
      </c>
    </row>
    <row r="96" spans="1:10" ht="16.5" hidden="1" customHeight="1">
      <c r="A96" s="38" t="s">
        <v>10</v>
      </c>
      <c r="B96" s="38" t="s">
        <v>130</v>
      </c>
      <c r="C96" s="38" t="s">
        <v>18</v>
      </c>
      <c r="D96" s="38" t="s">
        <v>139</v>
      </c>
      <c r="E96" s="38" t="s">
        <v>145</v>
      </c>
      <c r="F96" s="38" t="s">
        <v>35</v>
      </c>
      <c r="G96" s="38" t="s">
        <v>147</v>
      </c>
      <c r="H96" s="38" t="s">
        <v>127</v>
      </c>
      <c r="I96" s="39" t="s">
        <v>148</v>
      </c>
      <c r="J96" s="23">
        <v>0</v>
      </c>
    </row>
    <row r="97" spans="1:113" ht="22.5" hidden="1" customHeight="1">
      <c r="A97" s="38" t="s">
        <v>10</v>
      </c>
      <c r="B97" s="38" t="s">
        <v>130</v>
      </c>
      <c r="C97" s="38" t="s">
        <v>18</v>
      </c>
      <c r="D97" s="38" t="s">
        <v>149</v>
      </c>
      <c r="E97" s="38" t="s">
        <v>150</v>
      </c>
      <c r="F97" s="38" t="s">
        <v>11</v>
      </c>
      <c r="G97" s="38" t="s">
        <v>12</v>
      </c>
      <c r="H97" s="38" t="s">
        <v>127</v>
      </c>
      <c r="I97" s="39" t="s">
        <v>151</v>
      </c>
      <c r="J97" s="23">
        <f>J98</f>
        <v>0</v>
      </c>
    </row>
    <row r="98" spans="1:113" ht="22.5" hidden="1" customHeight="1">
      <c r="A98" s="38" t="s">
        <v>10</v>
      </c>
      <c r="B98" s="38" t="s">
        <v>130</v>
      </c>
      <c r="C98" s="38" t="s">
        <v>18</v>
      </c>
      <c r="D98" s="38" t="s">
        <v>149</v>
      </c>
      <c r="E98" s="38" t="s">
        <v>150</v>
      </c>
      <c r="F98" s="38" t="s">
        <v>35</v>
      </c>
      <c r="G98" s="38" t="s">
        <v>12</v>
      </c>
      <c r="H98" s="38" t="s">
        <v>127</v>
      </c>
      <c r="I98" s="35" t="s">
        <v>152</v>
      </c>
      <c r="J98" s="23">
        <f>J100+J101</f>
        <v>0</v>
      </c>
    </row>
    <row r="99" spans="1:113" ht="52.5" customHeight="1">
      <c r="A99" s="38" t="s">
        <v>10</v>
      </c>
      <c r="B99" s="38" t="s">
        <v>130</v>
      </c>
      <c r="C99" s="38" t="s">
        <v>18</v>
      </c>
      <c r="D99" s="38" t="s">
        <v>149</v>
      </c>
      <c r="E99" s="38" t="s">
        <v>150</v>
      </c>
      <c r="F99" s="38" t="s">
        <v>35</v>
      </c>
      <c r="G99" s="38" t="s">
        <v>153</v>
      </c>
      <c r="H99" s="38" t="s">
        <v>127</v>
      </c>
      <c r="I99" s="39" t="s">
        <v>154</v>
      </c>
      <c r="J99" s="23">
        <v>11785.59917</v>
      </c>
    </row>
    <row r="100" spans="1:113" ht="0.75" customHeight="1">
      <c r="A100" s="38" t="s">
        <v>10</v>
      </c>
      <c r="B100" s="38" t="s">
        <v>130</v>
      </c>
      <c r="C100" s="38" t="s">
        <v>18</v>
      </c>
      <c r="D100" s="38" t="s">
        <v>149</v>
      </c>
      <c r="E100" s="38" t="s">
        <v>150</v>
      </c>
      <c r="F100" s="38" t="s">
        <v>35</v>
      </c>
      <c r="G100" s="38" t="s">
        <v>155</v>
      </c>
      <c r="H100" s="38" t="s">
        <v>127</v>
      </c>
      <c r="I100" s="39" t="s">
        <v>156</v>
      </c>
      <c r="J100" s="40">
        <v>0</v>
      </c>
    </row>
    <row r="101" spans="1:113" ht="48.75" hidden="1" customHeight="1">
      <c r="A101" s="38" t="s">
        <v>10</v>
      </c>
      <c r="B101" s="38" t="s">
        <v>130</v>
      </c>
      <c r="C101" s="38" t="s">
        <v>18</v>
      </c>
      <c r="D101" s="38" t="s">
        <v>149</v>
      </c>
      <c r="E101" s="38" t="s">
        <v>150</v>
      </c>
      <c r="F101" s="38" t="s">
        <v>35</v>
      </c>
      <c r="G101" s="38" t="s">
        <v>157</v>
      </c>
      <c r="H101" s="38" t="s">
        <v>127</v>
      </c>
      <c r="I101" s="39" t="s">
        <v>148</v>
      </c>
      <c r="J101" s="23">
        <v>0</v>
      </c>
    </row>
    <row r="102" spans="1:113" s="41" customFormat="1" ht="63">
      <c r="A102" s="38" t="s">
        <v>10</v>
      </c>
      <c r="B102" s="38" t="s">
        <v>130</v>
      </c>
      <c r="C102" s="38" t="s">
        <v>18</v>
      </c>
      <c r="D102" s="38" t="s">
        <v>149</v>
      </c>
      <c r="E102" s="38" t="s">
        <v>150</v>
      </c>
      <c r="F102" s="38" t="s">
        <v>35</v>
      </c>
      <c r="G102" s="38" t="s">
        <v>158</v>
      </c>
      <c r="H102" s="38" t="s">
        <v>127</v>
      </c>
      <c r="I102" s="39" t="s">
        <v>159</v>
      </c>
      <c r="J102" s="40">
        <v>618.74981000000002</v>
      </c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</row>
    <row r="103" spans="1:113" s="41" customFormat="1" ht="47.25" hidden="1">
      <c r="A103" s="38" t="s">
        <v>10</v>
      </c>
      <c r="B103" s="38" t="s">
        <v>130</v>
      </c>
      <c r="C103" s="38" t="s">
        <v>18</v>
      </c>
      <c r="D103" s="38" t="s">
        <v>149</v>
      </c>
      <c r="E103" s="38" t="s">
        <v>150</v>
      </c>
      <c r="F103" s="38" t="s">
        <v>35</v>
      </c>
      <c r="G103" s="38" t="s">
        <v>160</v>
      </c>
      <c r="H103" s="38" t="s">
        <v>127</v>
      </c>
      <c r="I103" s="39" t="s">
        <v>161</v>
      </c>
      <c r="J103" s="40">
        <v>0</v>
      </c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</row>
    <row r="104" spans="1:113" s="41" customFormat="1" ht="38.25" customHeight="1">
      <c r="A104" s="43" t="s">
        <v>10</v>
      </c>
      <c r="B104" s="43" t="s">
        <v>130</v>
      </c>
      <c r="C104" s="43" t="s">
        <v>18</v>
      </c>
      <c r="D104" s="43" t="s">
        <v>162</v>
      </c>
      <c r="E104" s="43" t="s">
        <v>10</v>
      </c>
      <c r="F104" s="43" t="s">
        <v>11</v>
      </c>
      <c r="G104" s="43" t="s">
        <v>12</v>
      </c>
      <c r="H104" s="43" t="s">
        <v>127</v>
      </c>
      <c r="I104" s="44" t="s">
        <v>163</v>
      </c>
      <c r="J104" s="45">
        <f>J105</f>
        <v>163.6</v>
      </c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</row>
    <row r="105" spans="1:113" s="41" customFormat="1" ht="49.5" customHeight="1">
      <c r="A105" s="38" t="s">
        <v>10</v>
      </c>
      <c r="B105" s="38" t="s">
        <v>130</v>
      </c>
      <c r="C105" s="38" t="s">
        <v>18</v>
      </c>
      <c r="D105" s="38" t="s">
        <v>164</v>
      </c>
      <c r="E105" s="38" t="s">
        <v>165</v>
      </c>
      <c r="F105" s="38" t="s">
        <v>35</v>
      </c>
      <c r="G105" s="38" t="s">
        <v>12</v>
      </c>
      <c r="H105" s="38" t="s">
        <v>10</v>
      </c>
      <c r="I105" s="39" t="s">
        <v>166</v>
      </c>
      <c r="J105" s="40">
        <f>J106</f>
        <v>163.6</v>
      </c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</row>
    <row r="106" spans="1:113" s="41" customFormat="1" ht="31.5">
      <c r="A106" s="38" t="s">
        <v>10</v>
      </c>
      <c r="B106" s="38" t="s">
        <v>130</v>
      </c>
      <c r="C106" s="38" t="s">
        <v>18</v>
      </c>
      <c r="D106" s="38" t="s">
        <v>164</v>
      </c>
      <c r="E106" s="38" t="s">
        <v>165</v>
      </c>
      <c r="F106" s="38" t="s">
        <v>35</v>
      </c>
      <c r="G106" s="38" t="s">
        <v>12</v>
      </c>
      <c r="H106" s="38" t="s">
        <v>127</v>
      </c>
      <c r="I106" s="39" t="s">
        <v>167</v>
      </c>
      <c r="J106" s="40">
        <v>163.6</v>
      </c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</row>
    <row r="107" spans="1:113" ht="18.75">
      <c r="A107" s="7" t="s">
        <v>10</v>
      </c>
      <c r="B107" s="7" t="s">
        <v>130</v>
      </c>
      <c r="C107" s="7" t="s">
        <v>18</v>
      </c>
      <c r="D107" s="7" t="s">
        <v>168</v>
      </c>
      <c r="E107" s="7" t="s">
        <v>10</v>
      </c>
      <c r="F107" s="7" t="s">
        <v>11</v>
      </c>
      <c r="G107" s="7" t="s">
        <v>12</v>
      </c>
      <c r="H107" s="7" t="s">
        <v>127</v>
      </c>
      <c r="I107" s="57" t="s">
        <v>169</v>
      </c>
      <c r="J107" s="20">
        <f>J108+J114+J111+J112</f>
        <v>2554.6868800000002</v>
      </c>
    </row>
    <row r="108" spans="1:113" ht="51.75" hidden="1" customHeight="1">
      <c r="A108" s="38" t="s">
        <v>10</v>
      </c>
      <c r="B108" s="38" t="s">
        <v>130</v>
      </c>
      <c r="C108" s="38" t="s">
        <v>18</v>
      </c>
      <c r="D108" s="38" t="s">
        <v>168</v>
      </c>
      <c r="E108" s="38" t="s">
        <v>170</v>
      </c>
      <c r="F108" s="16" t="s">
        <v>11</v>
      </c>
      <c r="G108" s="16" t="s">
        <v>12</v>
      </c>
      <c r="H108" s="16" t="s">
        <v>127</v>
      </c>
      <c r="I108" s="55" t="s">
        <v>171</v>
      </c>
      <c r="J108" s="23">
        <f>J109</f>
        <v>0</v>
      </c>
    </row>
    <row r="109" spans="1:113" ht="42.75" hidden="1" customHeight="1">
      <c r="A109" s="38" t="s">
        <v>10</v>
      </c>
      <c r="B109" s="38" t="s">
        <v>130</v>
      </c>
      <c r="C109" s="38" t="s">
        <v>18</v>
      </c>
      <c r="D109" s="38" t="s">
        <v>168</v>
      </c>
      <c r="E109" s="38" t="s">
        <v>170</v>
      </c>
      <c r="F109" s="16" t="s">
        <v>35</v>
      </c>
      <c r="G109" s="16" t="s">
        <v>12</v>
      </c>
      <c r="H109" s="16" t="s">
        <v>127</v>
      </c>
      <c r="I109" s="55" t="s">
        <v>172</v>
      </c>
      <c r="J109" s="23">
        <v>0</v>
      </c>
    </row>
    <row r="110" spans="1:113" ht="62.25" hidden="1" customHeight="1">
      <c r="A110" s="38" t="s">
        <v>10</v>
      </c>
      <c r="B110" s="38" t="s">
        <v>130</v>
      </c>
      <c r="C110" s="38" t="s">
        <v>18</v>
      </c>
      <c r="D110" s="38" t="s">
        <v>168</v>
      </c>
      <c r="E110" s="38" t="s">
        <v>170</v>
      </c>
      <c r="F110" s="38" t="s">
        <v>35</v>
      </c>
      <c r="G110" s="38" t="s">
        <v>173</v>
      </c>
      <c r="H110" s="38" t="s">
        <v>127</v>
      </c>
      <c r="I110" s="58" t="s">
        <v>174</v>
      </c>
      <c r="J110" s="40">
        <v>0</v>
      </c>
    </row>
    <row r="111" spans="1:113" ht="65.25" customHeight="1">
      <c r="A111" s="38" t="s">
        <v>10</v>
      </c>
      <c r="B111" s="38" t="s">
        <v>130</v>
      </c>
      <c r="C111" s="38" t="s">
        <v>18</v>
      </c>
      <c r="D111" s="38" t="s">
        <v>168</v>
      </c>
      <c r="E111" s="38" t="s">
        <v>170</v>
      </c>
      <c r="F111" s="38" t="s">
        <v>35</v>
      </c>
      <c r="G111" s="38" t="s">
        <v>175</v>
      </c>
      <c r="H111" s="38" t="s">
        <v>127</v>
      </c>
      <c r="I111" s="55" t="s">
        <v>176</v>
      </c>
      <c r="J111" s="40">
        <v>100</v>
      </c>
    </row>
    <row r="112" spans="1:113" ht="51" customHeight="1">
      <c r="A112" s="1" t="s">
        <v>10</v>
      </c>
      <c r="B112" s="1" t="s">
        <v>130</v>
      </c>
      <c r="C112" s="1" t="s">
        <v>18</v>
      </c>
      <c r="D112" s="1" t="s">
        <v>168</v>
      </c>
      <c r="E112" s="1" t="s">
        <v>170</v>
      </c>
      <c r="F112" s="1" t="s">
        <v>35</v>
      </c>
      <c r="G112" s="1" t="s">
        <v>177</v>
      </c>
      <c r="H112" s="16" t="s">
        <v>127</v>
      </c>
      <c r="I112" s="55" t="s">
        <v>178</v>
      </c>
      <c r="J112" s="40">
        <v>1065.597</v>
      </c>
    </row>
    <row r="113" spans="1:10" ht="73.5" hidden="1" customHeight="1">
      <c r="A113" s="1" t="s">
        <v>10</v>
      </c>
      <c r="B113" s="1" t="s">
        <v>130</v>
      </c>
      <c r="C113" s="1" t="s">
        <v>18</v>
      </c>
      <c r="D113" s="1" t="s">
        <v>168</v>
      </c>
      <c r="E113" s="1" t="s">
        <v>170</v>
      </c>
      <c r="F113" s="1" t="s">
        <v>35</v>
      </c>
      <c r="G113" s="1" t="s">
        <v>179</v>
      </c>
      <c r="H113" s="16" t="s">
        <v>127</v>
      </c>
      <c r="I113" s="55" t="s">
        <v>180</v>
      </c>
      <c r="J113" s="40"/>
    </row>
    <row r="114" spans="1:10" ht="29.25" customHeight="1">
      <c r="A114" s="46" t="s">
        <v>10</v>
      </c>
      <c r="B114" s="46" t="s">
        <v>130</v>
      </c>
      <c r="C114" s="46" t="s">
        <v>18</v>
      </c>
      <c r="D114" s="46" t="s">
        <v>181</v>
      </c>
      <c r="E114" s="46" t="s">
        <v>150</v>
      </c>
      <c r="F114" s="1" t="s">
        <v>11</v>
      </c>
      <c r="G114" s="1" t="s">
        <v>12</v>
      </c>
      <c r="H114" s="16" t="s">
        <v>127</v>
      </c>
      <c r="I114" s="55" t="s">
        <v>182</v>
      </c>
      <c r="J114" s="40">
        <f>J115</f>
        <v>1389.08988</v>
      </c>
    </row>
    <row r="115" spans="1:10" ht="27" customHeight="1">
      <c r="A115" s="46" t="s">
        <v>10</v>
      </c>
      <c r="B115" s="46" t="s">
        <v>130</v>
      </c>
      <c r="C115" s="46" t="s">
        <v>18</v>
      </c>
      <c r="D115" s="46" t="s">
        <v>181</v>
      </c>
      <c r="E115" s="46" t="s">
        <v>150</v>
      </c>
      <c r="F115" s="46" t="s">
        <v>35</v>
      </c>
      <c r="G115" s="1" t="s">
        <v>12</v>
      </c>
      <c r="H115" s="16" t="s">
        <v>127</v>
      </c>
      <c r="I115" s="55" t="s">
        <v>183</v>
      </c>
      <c r="J115" s="40">
        <f>J116+J117</f>
        <v>1389.08988</v>
      </c>
    </row>
    <row r="116" spans="1:10" ht="52.5" hidden="1" customHeight="1">
      <c r="A116" s="46" t="s">
        <v>10</v>
      </c>
      <c r="B116" s="46" t="s">
        <v>130</v>
      </c>
      <c r="C116" s="46" t="s">
        <v>18</v>
      </c>
      <c r="D116" s="46" t="s">
        <v>181</v>
      </c>
      <c r="E116" s="46" t="s">
        <v>150</v>
      </c>
      <c r="F116" s="46" t="s">
        <v>35</v>
      </c>
      <c r="G116" s="46" t="s">
        <v>184</v>
      </c>
      <c r="H116" s="46" t="s">
        <v>127</v>
      </c>
      <c r="I116" s="55" t="s">
        <v>185</v>
      </c>
      <c r="J116" s="40"/>
    </row>
    <row r="117" spans="1:10" ht="54" customHeight="1">
      <c r="A117" s="46" t="s">
        <v>10</v>
      </c>
      <c r="B117" s="46" t="s">
        <v>130</v>
      </c>
      <c r="C117" s="46" t="s">
        <v>18</v>
      </c>
      <c r="D117" s="46" t="s">
        <v>181</v>
      </c>
      <c r="E117" s="46" t="s">
        <v>150</v>
      </c>
      <c r="F117" s="46" t="s">
        <v>35</v>
      </c>
      <c r="G117" s="46" t="s">
        <v>186</v>
      </c>
      <c r="H117" s="46" t="s">
        <v>127</v>
      </c>
      <c r="I117" s="55" t="s">
        <v>187</v>
      </c>
      <c r="J117" s="40">
        <v>1389.08988</v>
      </c>
    </row>
    <row r="118" spans="1:10" hidden="1">
      <c r="A118" s="47" t="s">
        <v>10</v>
      </c>
      <c r="B118" s="47" t="s">
        <v>130</v>
      </c>
      <c r="C118" s="47" t="s">
        <v>188</v>
      </c>
      <c r="D118" s="47" t="s">
        <v>11</v>
      </c>
      <c r="E118" s="47" t="s">
        <v>10</v>
      </c>
      <c r="F118" s="47" t="s">
        <v>11</v>
      </c>
      <c r="G118" s="47" t="s">
        <v>12</v>
      </c>
      <c r="H118" s="47" t="s">
        <v>127</v>
      </c>
      <c r="I118" s="56" t="s">
        <v>189</v>
      </c>
      <c r="J118" s="45">
        <f>J119</f>
        <v>0</v>
      </c>
    </row>
    <row r="119" spans="1:10" hidden="1">
      <c r="A119" s="16" t="s">
        <v>10</v>
      </c>
      <c r="B119" s="16" t="s">
        <v>130</v>
      </c>
      <c r="C119" s="16" t="s">
        <v>188</v>
      </c>
      <c r="D119" s="16" t="s">
        <v>28</v>
      </c>
      <c r="E119" s="46" t="s">
        <v>10</v>
      </c>
      <c r="F119" s="46" t="s">
        <v>35</v>
      </c>
      <c r="G119" s="46" t="s">
        <v>12</v>
      </c>
      <c r="H119" s="46" t="s">
        <v>127</v>
      </c>
      <c r="I119" s="55" t="s">
        <v>190</v>
      </c>
      <c r="J119" s="40">
        <f>J120+J121</f>
        <v>0</v>
      </c>
    </row>
    <row r="120" spans="1:10" ht="31.5" hidden="1">
      <c r="A120" s="16" t="s">
        <v>10</v>
      </c>
      <c r="B120" s="16" t="s">
        <v>130</v>
      </c>
      <c r="C120" s="16" t="s">
        <v>188</v>
      </c>
      <c r="D120" s="16" t="s">
        <v>28</v>
      </c>
      <c r="E120" s="16" t="s">
        <v>23</v>
      </c>
      <c r="F120" s="16" t="s">
        <v>35</v>
      </c>
      <c r="G120" s="16" t="s">
        <v>12</v>
      </c>
      <c r="H120" s="16" t="s">
        <v>127</v>
      </c>
      <c r="I120" s="55" t="s">
        <v>191</v>
      </c>
      <c r="J120" s="40">
        <v>0</v>
      </c>
    </row>
    <row r="121" spans="1:10" hidden="1">
      <c r="A121" s="16" t="s">
        <v>10</v>
      </c>
      <c r="B121" s="16" t="s">
        <v>130</v>
      </c>
      <c r="C121" s="16" t="s">
        <v>188</v>
      </c>
      <c r="D121" s="16" t="s">
        <v>28</v>
      </c>
      <c r="E121" s="16" t="s">
        <v>25</v>
      </c>
      <c r="F121" s="16" t="s">
        <v>35</v>
      </c>
      <c r="G121" s="16" t="s">
        <v>12</v>
      </c>
      <c r="H121" s="16" t="s">
        <v>127</v>
      </c>
      <c r="I121" s="55" t="s">
        <v>190</v>
      </c>
      <c r="J121" s="40">
        <v>0</v>
      </c>
    </row>
    <row r="122" spans="1:10" ht="37.5">
      <c r="A122" s="50" t="s">
        <v>10</v>
      </c>
      <c r="B122" s="50" t="s">
        <v>130</v>
      </c>
      <c r="C122" s="50" t="s">
        <v>198</v>
      </c>
      <c r="D122" s="50" t="s">
        <v>11</v>
      </c>
      <c r="E122" s="50" t="s">
        <v>10</v>
      </c>
      <c r="F122" s="50" t="s">
        <v>11</v>
      </c>
      <c r="G122" s="50" t="s">
        <v>12</v>
      </c>
      <c r="H122" s="51" t="s">
        <v>127</v>
      </c>
      <c r="I122" s="57" t="s">
        <v>201</v>
      </c>
      <c r="J122" s="40">
        <f>J123</f>
        <v>-21.651710000000001</v>
      </c>
    </row>
    <row r="123" spans="1:10" ht="33.75" customHeight="1">
      <c r="A123" s="52" t="s">
        <v>10</v>
      </c>
      <c r="B123" s="52" t="s">
        <v>130</v>
      </c>
      <c r="C123" s="52" t="s">
        <v>198</v>
      </c>
      <c r="D123" s="52" t="s">
        <v>199</v>
      </c>
      <c r="E123" s="52" t="s">
        <v>21</v>
      </c>
      <c r="F123" s="52" t="s">
        <v>35</v>
      </c>
      <c r="G123" s="52" t="s">
        <v>12</v>
      </c>
      <c r="H123" s="53" t="s">
        <v>127</v>
      </c>
      <c r="I123" s="54" t="s">
        <v>200</v>
      </c>
      <c r="J123" s="40">
        <v>-21.651710000000001</v>
      </c>
    </row>
    <row r="124" spans="1:10">
      <c r="A124" s="16"/>
      <c r="B124" s="16"/>
      <c r="C124" s="16"/>
      <c r="D124" s="16"/>
      <c r="E124" s="16"/>
      <c r="F124" s="16"/>
      <c r="G124" s="16"/>
      <c r="H124" s="48"/>
      <c r="I124" s="37"/>
      <c r="J124" s="23"/>
    </row>
    <row r="125" spans="1:10">
      <c r="H125" s="7"/>
      <c r="I125" s="49" t="s">
        <v>192</v>
      </c>
      <c r="J125" s="20">
        <f>J16+J86</f>
        <v>20932.930469999999</v>
      </c>
    </row>
  </sheetData>
  <mergeCells count="10">
    <mergeCell ref="A9:J9"/>
    <mergeCell ref="A12:H13"/>
    <mergeCell ref="J12:J13"/>
    <mergeCell ref="I1:J1"/>
    <mergeCell ref="I2:J2"/>
    <mergeCell ref="I4:J4"/>
    <mergeCell ref="I5:J5"/>
    <mergeCell ref="A7:J7"/>
    <mergeCell ref="A8:J8"/>
    <mergeCell ref="I3:J3"/>
  </mergeCells>
  <pageMargins left="0.78750002384185802" right="0.196527779102325" top="0.39375001192092901" bottom="0.196527779102325" header="0.51180553436279297" footer="0.51180553436279297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налоговые и неналоговые</vt:lpstr>
      <vt:lpstr>'налоговые и неналоговые'!Область_печати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2024-05-22T11:05:48Z</cp:lastPrinted>
  <dcterms:modified xsi:type="dcterms:W3CDTF">2024-05-22T11:06:21Z</dcterms:modified>
</cp:coreProperties>
</file>